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defaultThemeVersion="124226"/>
  <xr:revisionPtr revIDLastSave="0" documentId="8_{6A0A2BFC-C3A5-4B72-ADDE-6D5E6E7B5FDB}" xr6:coauthVersionLast="41" xr6:coauthVersionMax="41" xr10:uidLastSave="{00000000-0000-0000-0000-000000000000}"/>
  <bookViews>
    <workbookView xWindow="-120" yWindow="-120" windowWidth="29040" windowHeight="15840" tabRatio="777" xr2:uid="{00000000-000D-0000-FFFF-FFFF00000000}"/>
  </bookViews>
  <sheets>
    <sheet name="Cover Page" sheetId="130" r:id="rId1"/>
    <sheet name="Methods - Data Sources" sheetId="133" r:id="rId2"/>
    <sheet name="Methods - Study Design" sheetId="132" r:id="rId3"/>
    <sheet name="List of tables" sheetId="6" r:id="rId4"/>
    <sheet name="Table 0-0" sheetId="8" r:id="rId5"/>
    <sheet name="Table 0-1" sheetId="9" r:id="rId6"/>
    <sheet name="Table 0-2" sheetId="10" r:id="rId7"/>
    <sheet name="Table 0-3" sheetId="11" r:id="rId8"/>
    <sheet name="Table 0-4" sheetId="12" r:id="rId9"/>
    <sheet name="Table 0-5" sheetId="13" r:id="rId10"/>
    <sheet name="Table V" sheetId="14" r:id="rId11"/>
    <sheet name="Table VI" sheetId="15" r:id="rId12"/>
    <sheet name="Table VII" sheetId="16" r:id="rId13"/>
    <sheet name="Table VIII-1" sheetId="17" r:id="rId14"/>
    <sheet name="Table VIII-2" sheetId="18" r:id="rId15"/>
    <sheet name="Table VIII-3" sheetId="19" r:id="rId16"/>
    <sheet name="Table VIII-4" sheetId="20" r:id="rId17"/>
    <sheet name="Table IX-1" sheetId="21" r:id="rId18"/>
    <sheet name="Table IX-2" sheetId="22" r:id="rId19"/>
    <sheet name="Table IX-3" sheetId="23" r:id="rId20"/>
    <sheet name="Table IX-4" sheetId="24" r:id="rId21"/>
    <sheet name="Table X-1-1" sheetId="25" r:id="rId22"/>
    <sheet name="Table X-1-2" sheetId="26" r:id="rId23"/>
    <sheet name="Table X-1-3" sheetId="28" r:id="rId24"/>
    <sheet name="Table X-1-4" sheetId="29" r:id="rId25"/>
    <sheet name="Table X-1-5" sheetId="30" r:id="rId26"/>
    <sheet name="Table X-1-6" sheetId="31" r:id="rId27"/>
    <sheet name="Table X-1-7" sheetId="32" r:id="rId28"/>
    <sheet name="Table X-1-8" sheetId="34" r:id="rId29"/>
    <sheet name="Table X-1-9" sheetId="35" r:id="rId30"/>
    <sheet name="Table X-1-10" sheetId="36" r:id="rId31"/>
    <sheet name="Table X-1-11" sheetId="37" r:id="rId32"/>
    <sheet name="Table X-1-12" sheetId="38" r:id="rId33"/>
    <sheet name="Table X-1-13" sheetId="39" r:id="rId34"/>
    <sheet name="Table X-1-14" sheetId="40" r:id="rId35"/>
    <sheet name="Table X-1-15" sheetId="41" r:id="rId36"/>
    <sheet name="Table X-1-16" sheetId="42" r:id="rId37"/>
    <sheet name="Table X-1-17" sheetId="43" r:id="rId38"/>
    <sheet name="Table X-1-18" sheetId="44" r:id="rId39"/>
    <sheet name="Table X-1-19" sheetId="45" r:id="rId40"/>
    <sheet name="Table X-1-20" sheetId="46" r:id="rId41"/>
    <sheet name="Table X-1-21" sheetId="47" r:id="rId42"/>
    <sheet name="Table X-1-22" sheetId="48" r:id="rId43"/>
    <sheet name="Table X-1-23" sheetId="49" r:id="rId44"/>
    <sheet name="Table X-1-24" sheetId="50" r:id="rId45"/>
    <sheet name="Table X-1-25" sheetId="51" r:id="rId46"/>
    <sheet name="Table X-2-2" sheetId="111" r:id="rId47"/>
    <sheet name="Table X-2-4" sheetId="112" r:id="rId48"/>
    <sheet name="Table X-2-5" sheetId="113" r:id="rId49"/>
    <sheet name="Table X-2-7" sheetId="115" r:id="rId50"/>
    <sheet name="Table X-2-8" sheetId="52" r:id="rId51"/>
    <sheet name="Table X-2-10" sheetId="53" r:id="rId52"/>
    <sheet name="Table X-2-14 " sheetId="54" r:id="rId53"/>
    <sheet name="Table X-2-16" sheetId="55" r:id="rId54"/>
    <sheet name="Table X-2-17" sheetId="56" r:id="rId55"/>
    <sheet name="Table X-2-19" sheetId="57" r:id="rId56"/>
    <sheet name="Table X-2-23" sheetId="58" r:id="rId57"/>
    <sheet name="Table X-2-25" sheetId="59" r:id="rId58"/>
    <sheet name="Table X-3-2" sheetId="118" r:id="rId59"/>
    <sheet name="Table X-3-4" sheetId="117" r:id="rId60"/>
    <sheet name="Table X-3-5" sheetId="116" r:id="rId61"/>
    <sheet name="Table X-3-7" sheetId="114" r:id="rId62"/>
    <sheet name="Table X-3-8" sheetId="60" r:id="rId63"/>
    <sheet name="Table X-3-10" sheetId="61" r:id="rId64"/>
    <sheet name="Table X-3-14" sheetId="62" r:id="rId65"/>
    <sheet name="Table X-3-16" sheetId="75" r:id="rId66"/>
    <sheet name="Table X-3-17" sheetId="63" r:id="rId67"/>
    <sheet name="Table X-3-19" sheetId="64" r:id="rId68"/>
    <sheet name="Table X-3-23" sheetId="65" r:id="rId69"/>
    <sheet name="Table X-3-25" sheetId="66" r:id="rId70"/>
    <sheet name="Table X-4-2" sheetId="119" r:id="rId71"/>
    <sheet name="Table X-4-4" sheetId="120" r:id="rId72"/>
    <sheet name="Table X-4-5" sheetId="121" r:id="rId73"/>
    <sheet name="Table X-4-7" sheetId="122" r:id="rId74"/>
    <sheet name="Table X-4-8" sheetId="67" r:id="rId75"/>
    <sheet name="Table X-4-10" sheetId="68" r:id="rId76"/>
    <sheet name="Table X-4-14" sheetId="69" r:id="rId77"/>
    <sheet name="Table X-4-16" sheetId="71" r:id="rId78"/>
    <sheet name="Table X-4-17" sheetId="70" r:id="rId79"/>
    <sheet name="Table X-4-19" sheetId="72" r:id="rId80"/>
    <sheet name="Table X-4-23" sheetId="73" r:id="rId81"/>
    <sheet name="Table X-4-25" sheetId="74" r:id="rId82"/>
    <sheet name="Table XI-1-1" sheetId="76" r:id="rId83"/>
    <sheet name="Table XI-1-2" sheetId="77" r:id="rId84"/>
    <sheet name="Table XI-1-3" sheetId="78" r:id="rId85"/>
    <sheet name="Table XI-1-4" sheetId="79" r:id="rId86"/>
    <sheet name="Table XI-1-5" sheetId="80" r:id="rId87"/>
    <sheet name="Table XI-1-6" sheetId="81" r:id="rId88"/>
    <sheet name="Table XI-1-7" sheetId="82" r:id="rId89"/>
    <sheet name="Table XI-1-8" sheetId="83" r:id="rId90"/>
    <sheet name="Table XI-1-9" sheetId="84" r:id="rId91"/>
    <sheet name="Table XI-2-5" sheetId="85" r:id="rId92"/>
    <sheet name="Table XI-2-6" sheetId="86" r:id="rId93"/>
    <sheet name="Table XI-2-7" sheetId="87" r:id="rId94"/>
    <sheet name="Table XI-2-8" sheetId="88" r:id="rId95"/>
    <sheet name="Table XI-2-9" sheetId="89" r:id="rId96"/>
    <sheet name="Table XI-3-1" sheetId="90" r:id="rId97"/>
    <sheet name="Table XI-3-2" sheetId="91" r:id="rId98"/>
    <sheet name="Table XI-3-3" sheetId="92" r:id="rId99"/>
    <sheet name="Table XI-3-4" sheetId="93" r:id="rId100"/>
    <sheet name="Table XI-3-5" sheetId="94" r:id="rId101"/>
    <sheet name="Table XI-3-6" sheetId="95" r:id="rId102"/>
    <sheet name="Table XI-3-7" sheetId="96" r:id="rId103"/>
    <sheet name="Table XI-3-8" sheetId="97" r:id="rId104"/>
    <sheet name="Table XI-3-9" sheetId="98" r:id="rId105"/>
    <sheet name="Table XI-4-1" sheetId="99" r:id="rId106"/>
    <sheet name="Table XI-4-4" sheetId="100" r:id="rId107"/>
    <sheet name="Table XI-4-5" sheetId="101" r:id="rId108"/>
    <sheet name="Table XI-4-6" sheetId="102" r:id="rId109"/>
    <sheet name="Table XI-4-7" sheetId="103" r:id="rId110"/>
    <sheet name="Table XI-4-8" sheetId="104" r:id="rId111"/>
    <sheet name="Table XI-4-9" sheetId="105" r:id="rId112"/>
    <sheet name="Table XII" sheetId="106" r:id="rId113"/>
    <sheet name="Table XIII-3" sheetId="107" r:id="rId114"/>
    <sheet name="Table XIII-4" sheetId="108" r:id="rId115"/>
    <sheet name="Table XIII-5" sheetId="109" r:id="rId116"/>
    <sheet name="Table XIII-6" sheetId="110" r:id="rId117"/>
    <sheet name="Table XIV-1" sheetId="123" r:id="rId118"/>
    <sheet name="Table XIV-2" sheetId="124" r:id="rId119"/>
    <sheet name="Table XIV-3" sheetId="125" r:id="rId120"/>
    <sheet name="Table XIV-5" sheetId="126" r:id="rId121"/>
    <sheet name="Table XIV-6" sheetId="127" r:id="rId122"/>
    <sheet name="Table XIV-7" sheetId="128" r:id="rId123"/>
    <sheet name="Table XIV-8" sheetId="129" r:id="rId124"/>
  </sheets>
  <externalReferences>
    <externalReference r:id="rId125"/>
    <externalReference r:id="rId126"/>
    <externalReference r:id="rId127"/>
  </externalReferences>
  <definedNames>
    <definedName name="_Toc383612160" localSheetId="0">'Cover Page'!$A$28</definedName>
    <definedName name="CHF">'[1]HIDE_Dataset Descriptions'!$H$7</definedName>
    <definedName name="COPD">'[1]HIDE_Dataset Descriptions'!$H$9</definedName>
    <definedName name="DAD">'[2]HIDE_Dataset Descriptions'!$B$7</definedName>
    <definedName name="DATASETNAME" localSheetId="1">[1]HIDE_List!$B$2:$B$58</definedName>
    <definedName name="DATASETNAME" localSheetId="2">[1]HIDE_List!$B$2:$B$58</definedName>
    <definedName name="DATASETNAME">[2]HIDE_List!$B$2:$B$58</definedName>
    <definedName name="firstlinetx">[3]txpattern!$B$2:$B$31</definedName>
    <definedName name="INST">'[1]HIDE_Dataset Descriptions'!$K$7</definedName>
    <definedName name="LHIN">'[1]HIDE_Dataset Descriptions'!$N$7</definedName>
    <definedName name="NACRS">'[2]HIDE_Dataset Descriptions'!$B$11</definedName>
    <definedName name="OCR">'[1]HIDE_Dataset Descriptions'!$Q$5</definedName>
    <definedName name="ODB">'[2]HIDE_Dataset Descriptions'!$B$15</definedName>
    <definedName name="ODD">'[1]HIDE_Dataset Descriptions'!$H$17</definedName>
    <definedName name="OHIP">'[2]HIDE_Dataset Descriptions'!$B$17</definedName>
    <definedName name="PCCF">'[2]HIDE_Dataset Descriptions'!$N$11</definedName>
    <definedName name="_xlnm.Print_Titles" localSheetId="1">'Methods - Data Sources'!$1:$2</definedName>
    <definedName name="_xlnm.Print_Titles" localSheetId="2">'Methods - Study Design'!$1:$2</definedName>
    <definedName name="RAIHCMOH" localSheetId="1">'[1]HIDE_Dataset Descriptions'!#REF!</definedName>
    <definedName name="RAIHCMOH" localSheetId="2">'[1]HIDE_Dataset Descriptions'!#REF!</definedName>
    <definedName name="RAIHCMOH">'[2]HIDE_Dataset Descriptions'!#REF!</definedName>
    <definedName name="RPDB">'[2]HIDE_Dataset Descriptions'!$E$5</definedName>
    <definedName name="secondlinetx">[3]txpattern!$A$2:$A$31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5" i="133" l="1"/>
  <c r="A42" i="133"/>
  <c r="A39" i="133"/>
  <c r="A36" i="133"/>
  <c r="A33" i="133"/>
  <c r="A30" i="133"/>
  <c r="A27" i="133"/>
  <c r="A24" i="133"/>
  <c r="A21" i="133"/>
  <c r="A18" i="133"/>
  <c r="A9" i="133"/>
  <c r="A15" i="133"/>
  <c r="D5" i="106" l="1"/>
  <c r="B5" i="106"/>
  <c r="F5" i="106"/>
  <c r="C5" i="106"/>
  <c r="E5" i="106"/>
  <c r="E12" i="32" l="1"/>
</calcChain>
</file>

<file path=xl/sharedStrings.xml><?xml version="1.0" encoding="utf-8"?>
<sst xmlns="http://schemas.openxmlformats.org/spreadsheetml/2006/main" count="23295" uniqueCount="7237">
  <si>
    <t>Prepared By</t>
  </si>
  <si>
    <t>Submission Date</t>
  </si>
  <si>
    <t>Submitted To</t>
  </si>
  <si>
    <t>Methods</t>
  </si>
  <si>
    <t>ICES Data Sources</t>
  </si>
  <si>
    <t>Study Period</t>
  </si>
  <si>
    <t>Study Population</t>
  </si>
  <si>
    <t>Inclusion / Exclusion Criteria</t>
  </si>
  <si>
    <t>Valid ikn</t>
  </si>
  <si>
    <t>List of Tables</t>
  </si>
  <si>
    <t>Step</t>
  </si>
  <si>
    <t>Description</t>
  </si>
  <si>
    <t># Excluded</t>
  </si>
  <si>
    <t>Total Cohort remaining</t>
  </si>
  <si>
    <t>Before Exclusion</t>
  </si>
  <si>
    <t>2017 0970 071 000</t>
  </si>
  <si>
    <r>
      <t xml:space="preserve">ICES Data &amp; Analytic Services </t>
    </r>
    <r>
      <rPr>
        <sz val="9"/>
        <color rgb="FF001A71"/>
        <rFont val="Arial"/>
        <family val="2"/>
      </rPr>
      <t>(</t>
    </r>
    <r>
      <rPr>
        <i/>
        <sz val="9"/>
        <color rgb="FF001A71"/>
        <rFont val="Arial"/>
        <family val="2"/>
      </rPr>
      <t xml:space="preserve">ICES Project No. 2017 0970 071 000  </t>
    </r>
    <r>
      <rPr>
        <sz val="9"/>
        <color rgb="FF001A71"/>
        <rFont val="Arial"/>
        <family val="2"/>
      </rPr>
      <t>)</t>
    </r>
  </si>
  <si>
    <t>All CDI records from inpatient hospital between fiscal year 2005-2014</t>
  </si>
  <si>
    <t>Ontario residents</t>
  </si>
  <si>
    <t>Drop those records with missing rio2008, lhin, age and sex</t>
  </si>
  <si>
    <t>Aged 18 and older</t>
  </si>
  <si>
    <t>Drop those records death prior to hospital admission</t>
  </si>
  <si>
    <t>Drop those cases aged 106 and older</t>
  </si>
  <si>
    <t>Eligible at index date</t>
  </si>
  <si>
    <t>Drop those cases with CDI less than 180 days from index hospitalization discharge</t>
  </si>
  <si>
    <t>For episodes with multiple hospitalizations, keep the first CDI hospitalization</t>
  </si>
  <si>
    <t xml:space="preserve">All individuals within the target population that meet the study’s case definition of CDI between April 1, 2005 – March 31, 2015 </t>
  </si>
  <si>
    <t>All non-CDI records from inpatient hospitalization 01apr2005-31mar2015</t>
  </si>
  <si>
    <t>Alive at hospital admission</t>
  </si>
  <si>
    <t>Aged 18 - 105</t>
  </si>
  <si>
    <t>Randomly assign a date 01apr2005-31mar2015 as index date for each person in RPDB</t>
  </si>
  <si>
    <t>Alive at index date</t>
  </si>
  <si>
    <t>Without CDI diagnosis between 01apr2005 and 31mar2015</t>
  </si>
  <si>
    <t>Without history of hospitalization 12 weeks prior to index date</t>
  </si>
  <si>
    <t>LTCF resident in the 12 weeks prior to index date</t>
  </si>
  <si>
    <t>Not in the matched controls for group 1</t>
  </si>
  <si>
    <t>Not a LTCF resident in the 12 weeks prior to index date</t>
  </si>
  <si>
    <t>Not in the matched controls for group 1 and 2</t>
  </si>
  <si>
    <t>Table 0-0: Cohort Creation for DAS 2017 0970 071 000</t>
  </si>
  <si>
    <t xml:space="preserve">Table 0-3: Control Pool Creation from RPDB database for Community-acquired Cohort </t>
  </si>
  <si>
    <t xml:space="preserve">Table 0-2: Control Pool Creation from RPDB database for LTCF-acquired Cohort </t>
  </si>
  <si>
    <t>Table 0-1: Control Pool Creation from DAD database for ACH-acquired cohort</t>
  </si>
  <si>
    <t>Total Controls remaining</t>
  </si>
  <si>
    <t>Not a LTCF resident in the 12 weeks prior to admission date</t>
  </si>
  <si>
    <t>Hospitalized in the 12 weeks prior to index date</t>
  </si>
  <si>
    <t>Not in the matched controls for group 1, 2 and 3</t>
  </si>
  <si>
    <t xml:space="preserve">Table 0-4: Control Pool Creation from DAD database for ACH-acquired, community-onset Cohort </t>
  </si>
  <si>
    <t>Cohort</t>
  </si>
  <si>
    <t>Overall</t>
  </si>
  <si>
    <t>Number of cases</t>
  </si>
  <si>
    <t>Number of matched controls</t>
  </si>
  <si>
    <t>Table 0-5: Report for Matching</t>
  </si>
  <si>
    <t>Table 0-2: Control Pool Creation from RPDB database for LTCF-acquired Cohort</t>
  </si>
  <si>
    <t xml:space="preserve">Match </t>
  </si>
  <si>
    <t>Keep the last record for same patient</t>
  </si>
  <si>
    <t>ACH-acquired</t>
  </si>
  <si>
    <t>LTCF-acquired</t>
  </si>
  <si>
    <t>Community-acquired</t>
  </si>
  <si>
    <t>ACH-acquired, community-onset</t>
  </si>
  <si>
    <t>(I) Control pool from DAD database</t>
  </si>
  <si>
    <t>(II) Control pool from RPDB database</t>
  </si>
  <si>
    <t>(III) Main match criteria</t>
  </si>
  <si>
    <t>Propensity-score match : ±0.2 of the standard deviation of the propensity score</t>
  </si>
  <si>
    <t>Hard match : Age± 2 years, sex, Index date ± 90 days</t>
  </si>
  <si>
    <t>1)</t>
  </si>
  <si>
    <t>(IV) Extra individaul criteria for each sub-cohort</t>
  </si>
  <si>
    <t>2)</t>
  </si>
  <si>
    <t>LTCF-acquired Cohort :</t>
  </si>
  <si>
    <t xml:space="preserve">3) </t>
  </si>
  <si>
    <t>Community-acquired Cohort :</t>
  </si>
  <si>
    <t>a. Control pool from DAD</t>
  </si>
  <si>
    <t xml:space="preserve">ACH-acquired Cohort  </t>
  </si>
  <si>
    <t>b. Hard match for first 3 digits of  most resposible diagnosis code.</t>
  </si>
  <si>
    <t>b. Without history of hospitalization 12 weeks prior to index date</t>
  </si>
  <si>
    <t>c. LTCF resident in the 12 wks prior to Index date</t>
  </si>
  <si>
    <t>d. NOT in the matched controls for group 1).</t>
  </si>
  <si>
    <t>a. Control pool from RPDB</t>
  </si>
  <si>
    <t>b. Without history of hospitalization 12 weeks prior to index date.</t>
  </si>
  <si>
    <t>c. Not a LTCF resident in the 12 wks prior to index date.</t>
  </si>
  <si>
    <t>d. NOT in the matched controls for group 1) and 2).</t>
  </si>
  <si>
    <t xml:space="preserve">4) </t>
  </si>
  <si>
    <t>ACH-acquired, community-onset Cohort  :</t>
  </si>
  <si>
    <t>d. Hospitalized in the 12 weeks prior to index date.</t>
  </si>
  <si>
    <t xml:space="preserve">c. Not a LTCF resident in the 12 wks prior to index date. </t>
  </si>
  <si>
    <t xml:space="preserve">e. Not in the matched controls for groups 1), 2) and 3). </t>
  </si>
  <si>
    <t>Table V: Baseline Characteristics of CDI Cases</t>
  </si>
  <si>
    <t>Characteristics</t>
  </si>
  <si>
    <t>ACH-onset, ACH-associtated</t>
  </si>
  <si>
    <t>ACH-onset, ACH/LTCF-associtated</t>
  </si>
  <si>
    <t>LTCF-onset, LTCF-associtated</t>
  </si>
  <si>
    <t>LTCF-onset, LTCF/ACH-associtated</t>
  </si>
  <si>
    <t>Community-onset, Community-associtated</t>
  </si>
  <si>
    <t>Community-onset, ACH-associtated</t>
  </si>
  <si>
    <t>CDI (all)</t>
  </si>
  <si>
    <t>All patients (total)</t>
  </si>
  <si>
    <t xml:space="preserve"> </t>
  </si>
  <si>
    <t>Mean ± SD</t>
  </si>
  <si>
    <t>Median (IQR)</t>
  </si>
  <si>
    <t>Age at index date</t>
  </si>
  <si>
    <t>76 (64-84)</t>
  </si>
  <si>
    <t>Age group, n(%)</t>
  </si>
  <si>
    <t>18-44</t>
  </si>
  <si>
    <t>*1 - 5</t>
  </si>
  <si>
    <t>45-64</t>
  </si>
  <si>
    <t>65-74</t>
  </si>
  <si>
    <t>75-84</t>
  </si>
  <si>
    <t>85+</t>
  </si>
  <si>
    <t>Sex, n(%)</t>
  </si>
  <si>
    <t>Female</t>
  </si>
  <si>
    <t>Male</t>
  </si>
  <si>
    <t>LTCF resident, n(%)</t>
  </si>
  <si>
    <t>0 (0.0%)</t>
  </si>
  <si>
    <t>Admission source, n(%)</t>
  </si>
  <si>
    <t>Missing</t>
  </si>
  <si>
    <t>Nursing Home</t>
  </si>
  <si>
    <t>Healthcare exposure in year prior to onset, n(%)</t>
  </si>
  <si>
    <t>Healthcare exposure in 90 days prior to onset, n(%)</t>
  </si>
  <si>
    <t>Antibiotic use in 30 days prior to onset, n(%)</t>
  </si>
  <si>
    <t>CVD, n(%)</t>
  </si>
  <si>
    <t>COPD, n(%)</t>
  </si>
  <si>
    <t>CHF, n(%)</t>
  </si>
  <si>
    <t>Diabetes, n(%)</t>
  </si>
  <si>
    <t>Renal disease, n(%)</t>
  </si>
  <si>
    <t>Liver disease, n(%)</t>
  </si>
  <si>
    <t>Cancer, n(%)</t>
  </si>
  <si>
    <t>Pulmonary circulatory disorder, n(%)</t>
  </si>
  <si>
    <t>Valvular disease, n(%)</t>
  </si>
  <si>
    <t>Inflammatory bowel disease, n(%)</t>
  </si>
  <si>
    <t>Hospital location, n(%)</t>
  </si>
  <si>
    <t>Urban</t>
  </si>
  <si>
    <t>Rural</t>
  </si>
  <si>
    <t>Number of beds, n(%)</t>
  </si>
  <si>
    <t>&lt;100</t>
  </si>
  <si>
    <t>100-299</t>
  </si>
  <si>
    <t>300-499</t>
  </si>
  <si>
    <t>&gt;=500</t>
  </si>
  <si>
    <t>Discharge status, n(%)</t>
  </si>
  <si>
    <t>Death</t>
  </si>
  <si>
    <t>Home</t>
  </si>
  <si>
    <t>Hospice care</t>
  </si>
  <si>
    <t>Nursing home</t>
  </si>
  <si>
    <t>Other</t>
  </si>
  <si>
    <t>Transfer</t>
  </si>
  <si>
    <t>LOS</t>
  </si>
  <si>
    <t>10 (5-22)</t>
  </si>
  <si>
    <t>ICU admisssion, n(%)</t>
  </si>
  <si>
    <t>ICU LOS</t>
  </si>
  <si>
    <t>0 (0-0)</t>
  </si>
  <si>
    <t>30-day all-cause mortality post-CDI onset, n(%)</t>
  </si>
  <si>
    <t>90-day all-cause mortality post-CDI onset, n(%)</t>
  </si>
  <si>
    <t>180-day all-cause mortality post-CDI onset, n(%)</t>
  </si>
  <si>
    <t>181-365 days post-discharge CDI recurrence, n(%)</t>
  </si>
  <si>
    <t>30-day post-discharge all-cause re-hopitalization, n(%)</t>
  </si>
  <si>
    <t>90-day post-discharge all-cause re-hopitalization, n(%)</t>
  </si>
  <si>
    <t>180-day post-discharge all-cause re-hopitalization, n(%)</t>
  </si>
  <si>
    <t>365-day colectomy post-CDI onset, n(%)</t>
  </si>
  <si>
    <t>Costs of Inpatient hospitalization in the 180 days post-admission (adjusted to 2015)</t>
  </si>
  <si>
    <t>Costs of Same-day surgery procedures</t>
  </si>
  <si>
    <t>Costs of ED visits in the 180 days post-admission (adjusted to 2015)</t>
  </si>
  <si>
    <t>Costs of Outpatient medications in the 180 days post-admission (adjusted to 2015)</t>
  </si>
  <si>
    <t>Costs of Complex continuing care in the 180 days post-admission (adjusted to 2015)</t>
  </si>
  <si>
    <t>Costs of Home-care services in the 180 days post-admission (adjusted to 2015)</t>
  </si>
  <si>
    <t>Costs of Physician services in the 180 days post-admission (adjusted to 2015)</t>
  </si>
  <si>
    <t>Costs of Outpatient laboratory tests in the 180 days post-admission (adjusted to 2015)</t>
  </si>
  <si>
    <t>21 (0-137)</t>
  </si>
  <si>
    <t>Total costs in the 180 days post-admission (adjusted to 2015)</t>
  </si>
  <si>
    <t>Costs of Inpatient hospitalization in the 365 days post-admission (adjusted to 2015)</t>
  </si>
  <si>
    <t>Costs of Same-day surgery procedures in the 365 days post-admission (adjusted to 2015)</t>
  </si>
  <si>
    <t>Costs of ED visits in the 365 days post-admission (adjusted to 2015)</t>
  </si>
  <si>
    <t>Costs of Outpatient medications in the 365 days post-admission (adjusted to 2015)</t>
  </si>
  <si>
    <t>Costs of Complex continuing care in the 365 days post-admission (adjusted to 2015)</t>
  </si>
  <si>
    <t>Costs of Home-care services in the 365 days post-admission (adjusted to 2015)</t>
  </si>
  <si>
    <t>Costs of Physician services in the 365 days post-admission (adjusted to 2015)</t>
  </si>
  <si>
    <t>Costs of Outpatient laboratory tests in the 365 days post-admission (adjusted to 2015)</t>
  </si>
  <si>
    <t>Total costs in the 365 days post-admission (adjusted to 2015)</t>
  </si>
  <si>
    <t>* Exact counts suppressed for privacy reasons</t>
  </si>
  <si>
    <t>The percentages are column percentages</t>
  </si>
  <si>
    <t>Comorbidities</t>
  </si>
  <si>
    <t>Hospital characteristics</t>
  </si>
  <si>
    <t>Outcomes</t>
  </si>
  <si>
    <t>N=18,114</t>
  </si>
  <si>
    <t>N=7,098</t>
  </si>
  <si>
    <t>N=7,216</t>
  </si>
  <si>
    <t>N=544</t>
  </si>
  <si>
    <t>N=32,972</t>
  </si>
  <si>
    <t>4,962 (27.4%)</t>
  </si>
  <si>
    <t>42 (7.7%)</t>
  </si>
  <si>
    <t>100 (1.4%)</t>
  </si>
  <si>
    <t>5,251 (74.0%)</t>
  </si>
  <si>
    <t>10,355 (31.4%)</t>
  </si>
  <si>
    <t>2,394 (13.2%)</t>
  </si>
  <si>
    <t>36 (6.6%)</t>
  </si>
  <si>
    <t>71 (1.0%)</t>
  </si>
  <si>
    <t>677 (9.5%)</t>
  </si>
  <si>
    <t>3,178 (9.6%)</t>
  </si>
  <si>
    <t>1,610 (8.9%)</t>
  </si>
  <si>
    <t>27 (5.0%)</t>
  </si>
  <si>
    <t>79 (1.1%)</t>
  </si>
  <si>
    <t>370 (5.2%)</t>
  </si>
  <si>
    <t>2,086 (6.3%)</t>
  </si>
  <si>
    <t>9,148 (50.5%)</t>
  </si>
  <si>
    <t>439 (80.7%)</t>
  </si>
  <si>
    <t>6,966 (96.5%)</t>
  </si>
  <si>
    <t>800 (11.3%)</t>
  </si>
  <si>
    <t>17,353 (52.6%)</t>
  </si>
  <si>
    <t>N=17,272</t>
  </si>
  <si>
    <t>N=842</t>
  </si>
  <si>
    <t>N=937</t>
  </si>
  <si>
    <t>N=33,909</t>
  </si>
  <si>
    <t>Patient days</t>
  </si>
  <si>
    <t>49.00 ± 64.69</t>
  </si>
  <si>
    <t>33.66 ± 46.46</t>
  </si>
  <si>
    <t>13.89 ± 19.53</t>
  </si>
  <si>
    <t>13.44 ± 14.68</t>
  </si>
  <si>
    <t>20.63 ± 34.27</t>
  </si>
  <si>
    <t>21.54 ± 38.35</t>
  </si>
  <si>
    <t>35.29 ± 54.37</t>
  </si>
  <si>
    <t>30 (16-58)</t>
  </si>
  <si>
    <t>19 (13-32)</t>
  </si>
  <si>
    <t>10 (5-17)</t>
  </si>
  <si>
    <t>11 (6-24)</t>
  </si>
  <si>
    <t>19 (9-41)</t>
  </si>
  <si>
    <t>72.22 ± 15.29</t>
  </si>
  <si>
    <t>81.43 ± 9.67</t>
  </si>
  <si>
    <t>84.57 ± 8.48</t>
  </si>
  <si>
    <t>82.14 ± 9.99</t>
  </si>
  <si>
    <t>70.07 ± 17.78</t>
  </si>
  <si>
    <t>71.48 ± 15.77</t>
  </si>
  <si>
    <t>72.31 ± 15.90</t>
  </si>
  <si>
    <t>76 (64-83)</t>
  </si>
  <si>
    <t>83 (77-88)</t>
  </si>
  <si>
    <t>86 (81-90)</t>
  </si>
  <si>
    <t>84 (77-89)</t>
  </si>
  <si>
    <t>74 (60-84)</t>
  </si>
  <si>
    <t>75 (63-83)</t>
  </si>
  <si>
    <t>1,005 (5.8%)</t>
  </si>
  <si>
    <t>*4 - 8</t>
  </si>
  <si>
    <t>728 (10.1%)</t>
  </si>
  <si>
    <t>486 (6.8%)</t>
  </si>
  <si>
    <t>2,227 (6.6%)</t>
  </si>
  <si>
    <t>3,516 (20.4%)</t>
  </si>
  <si>
    <t>*46 - 50</t>
  </si>
  <si>
    <t>*7 - 11</t>
  </si>
  <si>
    <t>*45 - 49</t>
  </si>
  <si>
    <t>1,578 (21.9%)</t>
  </si>
  <si>
    <t>1,485 (20.9%)</t>
  </si>
  <si>
    <t>6,687 (19.7%)</t>
  </si>
  <si>
    <t>3,576 (20.7%)</t>
  </si>
  <si>
    <t>118 (14.0%)</t>
  </si>
  <si>
    <t>48 (8.8%)</t>
  </si>
  <si>
    <t>116 (12.4%)</t>
  </si>
  <si>
    <t>1,330 (18.4%)</t>
  </si>
  <si>
    <t>1,474 (20.8%)</t>
  </si>
  <si>
    <t>6,662 (19.6%)</t>
  </si>
  <si>
    <t>5,458 (31.6%)</t>
  </si>
  <si>
    <t>296 (35.2%)</t>
  </si>
  <si>
    <t>174 (32.0%)</t>
  </si>
  <si>
    <t>337 (36.0%)</t>
  </si>
  <si>
    <t>1,946 (27.0%)</t>
  </si>
  <si>
    <t>2,197 (31.0%)</t>
  </si>
  <si>
    <t>10,408 (30.7%)</t>
  </si>
  <si>
    <t>3,717 (21.5%)</t>
  </si>
  <si>
    <t>377 (44.8%)</t>
  </si>
  <si>
    <t>310 (57.0%)</t>
  </si>
  <si>
    <t>431 (46.0%)</t>
  </si>
  <si>
    <t>1,634 (22.6%)</t>
  </si>
  <si>
    <t>1,456 (20.5%)</t>
  </si>
  <si>
    <t>7,925 (23.4%)</t>
  </si>
  <si>
    <t>8,735 (50.6%)</t>
  </si>
  <si>
    <t>504 (59.9%)</t>
  </si>
  <si>
    <t>356 (65.4%)</t>
  </si>
  <si>
    <t>585 (62.4%)</t>
  </si>
  <si>
    <t>4,305 (59.7%)</t>
  </si>
  <si>
    <t>3,880 (54.7%)</t>
  </si>
  <si>
    <t>18,365 (54.2%)</t>
  </si>
  <si>
    <t>8,537 (49.4%)</t>
  </si>
  <si>
    <t>338 (40.1%)</t>
  </si>
  <si>
    <t>188 (34.6%)</t>
  </si>
  <si>
    <t>352 (37.6%)</t>
  </si>
  <si>
    <t>2,911 (40.3%)</t>
  </si>
  <si>
    <t>3,218 (45.3%)</t>
  </si>
  <si>
    <t>15,544 (45.8%)</t>
  </si>
  <si>
    <t>842 (100.0%)</t>
  </si>
  <si>
    <t>544 (100.0%)</t>
  </si>
  <si>
    <t>937 (100.0%)</t>
  </si>
  <si>
    <t>2,323 (6.9%)</t>
  </si>
  <si>
    <t>12,123 (70.2%)</t>
  </si>
  <si>
    <t>181 (21.5%)</t>
  </si>
  <si>
    <t>102 (18.8%)</t>
  </si>
  <si>
    <t>154 (16.4%)</t>
  </si>
  <si>
    <t>5,252 (72.8%)</t>
  </si>
  <si>
    <t>4,987 (70.3%)</t>
  </si>
  <si>
    <t>22,799 (67.2%)</t>
  </si>
  <si>
    <t>31 (3.3%)</t>
  </si>
  <si>
    <t>11 (1.2%)</t>
  </si>
  <si>
    <t>36 (0.5%)</t>
  </si>
  <si>
    <t>77 (0.4%)</t>
  </si>
  <si>
    <t>47 (0.7%)</t>
  </si>
  <si>
    <t>164 (0.5%)</t>
  </si>
  <si>
    <t>9,041 (52.3%)</t>
  </si>
  <si>
    <t>623 (74.0%)</t>
  </si>
  <si>
    <t>245 (45.0%)</t>
  </si>
  <si>
    <t>2,385 (33.1%)</t>
  </si>
  <si>
    <t>7,098 (100.0%)</t>
  </si>
  <si>
    <t>20,329 (60.0%)</t>
  </si>
  <si>
    <t>5,909 (34.2%)</t>
  </si>
  <si>
    <t>481 (57.1%)</t>
  </si>
  <si>
    <t>13 (2.4%)</t>
  </si>
  <si>
    <t>132 (1.8%)</t>
  </si>
  <si>
    <t>14,570 (43.0%)</t>
  </si>
  <si>
    <t>4,216 (24.4%)</t>
  </si>
  <si>
    <t>342 (40.6%)</t>
  </si>
  <si>
    <t>147 (27.0%)</t>
  </si>
  <si>
    <t>512 (54.6%)</t>
  </si>
  <si>
    <t>1,570 (21.8%)</t>
  </si>
  <si>
    <t>3,212 (45.3%)</t>
  </si>
  <si>
    <t>9,999 (29.5%)</t>
  </si>
  <si>
    <t>10,771 (62.4%)</t>
  </si>
  <si>
    <t>663 (78.7%)</t>
  </si>
  <si>
    <t>378 (69.5%)</t>
  </si>
  <si>
    <t>794 (84.7%)</t>
  </si>
  <si>
    <t>3,935 (54.5%)</t>
  </si>
  <si>
    <t>5,045 (71.1%)</t>
  </si>
  <si>
    <t>21,586 (63.7%)</t>
  </si>
  <si>
    <t>2,057 (11.9%)</t>
  </si>
  <si>
    <t>114 (13.5%)</t>
  </si>
  <si>
    <t>77 (14.2%)</t>
  </si>
  <si>
    <t>148 (15.8%)</t>
  </si>
  <si>
    <t>771 (10.7%)</t>
  </si>
  <si>
    <t>1,104 (15.6%)</t>
  </si>
  <si>
    <t>4,271 (12.6%)</t>
  </si>
  <si>
    <t>3,076 (17.8%)</t>
  </si>
  <si>
    <t>205 (24.3%)</t>
  </si>
  <si>
    <t>108 (19.9%)</t>
  </si>
  <si>
    <t>286 (30.5%)</t>
  </si>
  <si>
    <t>998 (13.8%)</t>
  </si>
  <si>
    <t>1,567 (22.1%)</t>
  </si>
  <si>
    <t>6,240 (18.4%)</t>
  </si>
  <si>
    <t>1,590 (9.2%)</t>
  </si>
  <si>
    <t>100 (11.9%)</t>
  </si>
  <si>
    <t>60 (11.0%)</t>
  </si>
  <si>
    <t>92 (9.8%)</t>
  </si>
  <si>
    <t>583 (8.1%)</t>
  </si>
  <si>
    <t>775 (10.9%)</t>
  </si>
  <si>
    <t>3,200 (9.4%)</t>
  </si>
  <si>
    <t>3,682 (21.3%)</t>
  </si>
  <si>
    <t>212 (25.2%)</t>
  </si>
  <si>
    <t>98 (18.0%)</t>
  </si>
  <si>
    <t>270 (28.8%)</t>
  </si>
  <si>
    <t>1,277 (17.7%)</t>
  </si>
  <si>
    <t>1,839 (25.9%)</t>
  </si>
  <si>
    <t>7,378 (21.8%)</t>
  </si>
  <si>
    <t>1,311 (7.6%)</t>
  </si>
  <si>
    <t>52 (6.2%)</t>
  </si>
  <si>
    <t>26 (4.8%)</t>
  </si>
  <si>
    <t>55 (5.9%)</t>
  </si>
  <si>
    <t>474 (6.6%)</t>
  </si>
  <si>
    <t>686 (9.7%)</t>
  </si>
  <si>
    <t>2,604 (7.7%)</t>
  </si>
  <si>
    <t>3,249 (18.8%)</t>
  </si>
  <si>
    <t>76 (9.0%)</t>
  </si>
  <si>
    <t>28 (5.1%)</t>
  </si>
  <si>
    <t>84 (9.0%)</t>
  </si>
  <si>
    <t>924 (12.8%)</t>
  </si>
  <si>
    <t>1,668 (23.5%)</t>
  </si>
  <si>
    <t>6,029 (17.8%)</t>
  </si>
  <si>
    <t>634 (3.7%)</t>
  </si>
  <si>
    <t>44 (5.2%)</t>
  </si>
  <si>
    <t>20 (3.7%)</t>
  </si>
  <si>
    <t>46 (4.9%)</t>
  </si>
  <si>
    <t>197 (2.7%)</t>
  </si>
  <si>
    <t>405 (5.7%)</t>
  </si>
  <si>
    <t>1,346 (4.0%)</t>
  </si>
  <si>
    <t>986 (5.7%)</t>
  </si>
  <si>
    <t>53 (6.3%)</t>
  </si>
  <si>
    <t>16 (2.9%)</t>
  </si>
  <si>
    <t>73 (7.8%)</t>
  </si>
  <si>
    <t>242 (3.4%)</t>
  </si>
  <si>
    <t>462 (6.5%)</t>
  </si>
  <si>
    <t>1,832 (5.4%)</t>
  </si>
  <si>
    <t>605 (3.5%)</t>
  </si>
  <si>
    <t>16 (1.9%)</t>
  </si>
  <si>
    <t>14 (2.6%)</t>
  </si>
  <si>
    <t>35 (3.7%)</t>
  </si>
  <si>
    <t>640 (8.9%)</t>
  </si>
  <si>
    <t>537 (7.6%)</t>
  </si>
  <si>
    <t>1,847 (5.4%)</t>
  </si>
  <si>
    <t>16,726 (96.8%)</t>
  </si>
  <si>
    <t>823 (97.7%)</t>
  </si>
  <si>
    <t>524 (96.3%)</t>
  </si>
  <si>
    <t>916 (97.8%)</t>
  </si>
  <si>
    <t>6,802 (94.3%)</t>
  </si>
  <si>
    <t>6,624 (93.3%)</t>
  </si>
  <si>
    <t>32,415 (95.6%)</t>
  </si>
  <si>
    <t>546 (3.2%)</t>
  </si>
  <si>
    <t>19 (2.3%)</t>
  </si>
  <si>
    <t>21 (2.2%)</t>
  </si>
  <si>
    <t>414 (5.7%)</t>
  </si>
  <si>
    <t>474 (6.7%)</t>
  </si>
  <si>
    <t>1,494 (4.4%)</t>
  </si>
  <si>
    <t>1,682 (9.7%)</t>
  </si>
  <si>
    <t>79 (9.4%)</t>
  </si>
  <si>
    <t>87 (16.0%)</t>
  </si>
  <si>
    <t>114 (12.2%)</t>
  </si>
  <si>
    <t>1,155 (16.0%)</t>
  </si>
  <si>
    <t>1,232 (17.4%)</t>
  </si>
  <si>
    <t>4,349 (12.8%)</t>
  </si>
  <si>
    <t>7,026 (40.7%)</t>
  </si>
  <si>
    <t>409 (48.6%)</t>
  </si>
  <si>
    <t>279 (51.3%)</t>
  </si>
  <si>
    <t>430 (45.9%)</t>
  </si>
  <si>
    <t>3,118 (43.2%)</t>
  </si>
  <si>
    <t>3,037 (42.8%)</t>
  </si>
  <si>
    <t>14,299 (42.2%)</t>
  </si>
  <si>
    <t>6,395 (37.0%)</t>
  </si>
  <si>
    <t>282 (33.5%)</t>
  </si>
  <si>
    <t>144 (26.5%)</t>
  </si>
  <si>
    <t>312 (33.3%)</t>
  </si>
  <si>
    <t>2,221 (30.8%)</t>
  </si>
  <si>
    <t>2,130 (30.0%)</t>
  </si>
  <si>
    <t>11,484 (33.9%)</t>
  </si>
  <si>
    <t>2,169 (12.6%)</t>
  </si>
  <si>
    <t>72 (8.6%)</t>
  </si>
  <si>
    <t>34 (6.3%)</t>
  </si>
  <si>
    <t>81 (8.6%)</t>
  </si>
  <si>
    <t>722 (10.0%)</t>
  </si>
  <si>
    <t>699 (9.8%)</t>
  </si>
  <si>
    <t>3,777 (11.1%)</t>
  </si>
  <si>
    <t>4,734 (27.4%)</t>
  </si>
  <si>
    <t>278 (33.0%)</t>
  </si>
  <si>
    <t>183 (33.6%)</t>
  </si>
  <si>
    <t>343 (36.6%)</t>
  </si>
  <si>
    <t>1,439 (19.9%)</t>
  </si>
  <si>
    <t>1,982 (27.9%)</t>
  </si>
  <si>
    <t>8,959 (26.4%)</t>
  </si>
  <si>
    <t>6,831 (39.5%)</t>
  </si>
  <si>
    <t>51 (6.1%)</t>
  </si>
  <si>
    <t>70 (7.5%)</t>
  </si>
  <si>
    <t>4,219 (58.5%)</t>
  </si>
  <si>
    <t>3,705 (52.2%)</t>
  </si>
  <si>
    <t>14,918 (44.0%)</t>
  </si>
  <si>
    <t>137 (0.8%)</t>
  </si>
  <si>
    <t>7 (0.8%)</t>
  </si>
  <si>
    <t>6 (1.1%)</t>
  </si>
  <si>
    <t>6 (0.6%)</t>
  </si>
  <si>
    <t>48 (0.7%)</t>
  </si>
  <si>
    <t>252 (0.7%)</t>
  </si>
  <si>
    <t>4,492 (26.0%)</t>
  </si>
  <si>
    <t>499 (59.3%)</t>
  </si>
  <si>
    <t>309 (56.8%)</t>
  </si>
  <si>
    <t>509 (54.3%)</t>
  </si>
  <si>
    <t>1,268 (17.6%)</t>
  </si>
  <si>
    <t>1,051 (14.8%)</t>
  </si>
  <si>
    <t>8,128 (24.0%)</t>
  </si>
  <si>
    <t>55 (0.3%)</t>
  </si>
  <si>
    <t>*31 - 35</t>
  </si>
  <si>
    <t>128 (0.4%)</t>
  </si>
  <si>
    <t>1,023 (5.9%)</t>
  </si>
  <si>
    <t>9 (1.0%)</t>
  </si>
  <si>
    <t>*207 - 211</t>
  </si>
  <si>
    <t>276 (3.9%)</t>
  </si>
  <si>
    <t>1,524 (4.5%)</t>
  </si>
  <si>
    <t>7,112 (41.2%)</t>
  </si>
  <si>
    <t>178 (21.1%)</t>
  </si>
  <si>
    <t>59 (10.8%)</t>
  </si>
  <si>
    <t>128 (13.7%)</t>
  </si>
  <si>
    <t>1,399 (19.4%)</t>
  </si>
  <si>
    <t>1,440 (20.3%)</t>
  </si>
  <si>
    <t>10,316 (30.4%)</t>
  </si>
  <si>
    <t>186.12 ± 558.85</t>
  </si>
  <si>
    <t>70.13 ± 356.60</t>
  </si>
  <si>
    <t>14.98 ± 60.26</t>
  </si>
  <si>
    <t>20.34 ± 79.57</t>
  </si>
  <si>
    <t>48.93 ± 231.37</t>
  </si>
  <si>
    <t>48.44 ± 296.57</t>
  </si>
  <si>
    <t>117.90 ± 444.01</t>
  </si>
  <si>
    <t>0 (0-146)</t>
  </si>
  <si>
    <t>0 (0-51)</t>
  </si>
  <si>
    <t>2,368 (13.7%)</t>
  </si>
  <si>
    <t>247 (29.3%)</t>
  </si>
  <si>
    <t>257 (47.2%)</t>
  </si>
  <si>
    <t>428 (45.7%)</t>
  </si>
  <si>
    <t>1,288 (17.8%)</t>
  </si>
  <si>
    <t>1,777 (25.0%)</t>
  </si>
  <si>
    <t>6,365 (18.8%)</t>
  </si>
  <si>
    <t>5,551 (32.1%)</t>
  </si>
  <si>
    <t>457 (54.3%)</t>
  </si>
  <si>
    <t>325 (59.7%)</t>
  </si>
  <si>
    <t>562 (60.0%)</t>
  </si>
  <si>
    <t>1,954 (27.1%)</t>
  </si>
  <si>
    <t>2,648 (37.3%)</t>
  </si>
  <si>
    <t>11,497 (33.9%)</t>
  </si>
  <si>
    <t>7,036 (40.7%)</t>
  </si>
  <si>
    <t>539 (64.0%)</t>
  </si>
  <si>
    <t>362 (66.5%)</t>
  </si>
  <si>
    <t>613 (65.4%)</t>
  </si>
  <si>
    <t>2,260 (31.3%)</t>
  </si>
  <si>
    <t>2,996 (42.2%)</t>
  </si>
  <si>
    <t>13,806 (40.7%)</t>
  </si>
  <si>
    <t>162 (0.9%)</t>
  </si>
  <si>
    <t>101 (1.4%)</t>
  </si>
  <si>
    <t>114 (1.6%)</t>
  </si>
  <si>
    <t>394 (1.2%)</t>
  </si>
  <si>
    <t>1,755 (10.2%)</t>
  </si>
  <si>
    <t>97 (11.5%)</t>
  </si>
  <si>
    <t>37 (6.8%)</t>
  </si>
  <si>
    <t>103 (11.0%)</t>
  </si>
  <si>
    <t>567 (7.9%)</t>
  </si>
  <si>
    <t>815 (11.5%)</t>
  </si>
  <si>
    <t>3,374 (10.0%)</t>
  </si>
  <si>
    <t>3,210 (18.6%)</t>
  </si>
  <si>
    <t>159 (18.9%)</t>
  </si>
  <si>
    <t>63 (11.6%)</t>
  </si>
  <si>
    <t>158 (16.9%)</t>
  </si>
  <si>
    <t>1,086 (15.0%)</t>
  </si>
  <si>
    <t>1,450 (20.4%)</t>
  </si>
  <si>
    <t>6,126 (18.1%)</t>
  </si>
  <si>
    <t>4,307 (24.9%)</t>
  </si>
  <si>
    <t>201 (23.9%)</t>
  </si>
  <si>
    <t>80 (14.7%)</t>
  </si>
  <si>
    <t>199 (21.2%)</t>
  </si>
  <si>
    <t>1,556 (21.6%)</t>
  </si>
  <si>
    <t>1,920 (27.0%)</t>
  </si>
  <si>
    <t>8,263 (24.4%)</t>
  </si>
  <si>
    <t>70 (0.4%)</t>
  </si>
  <si>
    <t>96 (1.3%)</t>
  </si>
  <si>
    <t>80 (1.1%)</t>
  </si>
  <si>
    <t>251 (0.7%)</t>
  </si>
  <si>
    <t>64,787.88 ± 76,606.34</t>
  </si>
  <si>
    <t>40,207.45 ± 58,420.87</t>
  </si>
  <si>
    <t>16,810.34 ± 26,307.81</t>
  </si>
  <si>
    <t>18,134.19 ± 22,536.12</t>
  </si>
  <si>
    <t>26,120.05 ± 39,424.70</t>
  </si>
  <si>
    <t>28,410.08 ± 41,170.38</t>
  </si>
  <si>
    <t>46,275.16 ± 64,412.25</t>
  </si>
  <si>
    <t>39,170 (21,103-77,938)</t>
  </si>
  <si>
    <t>22,394 (13,769-41,533)</t>
  </si>
  <si>
    <t>10,612 (5,605-17,992)</t>
  </si>
  <si>
    <t>11,659 (6,523-21,110)</t>
  </si>
  <si>
    <t>13,309 (6,162-28,497)</t>
  </si>
  <si>
    <t>15,329 (7,471-33,132)</t>
  </si>
  <si>
    <t>24,931 (11,558-54,033)</t>
  </si>
  <si>
    <t>147.54 ± 823.88</t>
  </si>
  <si>
    <t>44.89 ± 379.98</t>
  </si>
  <si>
    <t>19.01 ± 228.21</t>
  </si>
  <si>
    <t>27.33 ± 232.50</t>
  </si>
  <si>
    <t>148.20 ± 712.48</t>
  </si>
  <si>
    <t>139.68 ± 677.17</t>
  </si>
  <si>
    <t>138.10 ± 745.97</t>
  </si>
  <si>
    <t>659.65 ± 764.90</t>
  </si>
  <si>
    <t>787.68 ± 736.35</t>
  </si>
  <si>
    <t>618.04 ± 646.29</t>
  </si>
  <si>
    <t>733.58 ± 752.34</t>
  </si>
  <si>
    <t>709.22 ± 680.67</t>
  </si>
  <si>
    <t>773.07 ± 856.49</t>
  </si>
  <si>
    <t>698.50 ± 766.93</t>
  </si>
  <si>
    <t>591 (0-905)</t>
  </si>
  <si>
    <t>697 (286-1,035)</t>
  </si>
  <si>
    <t>659 (0-840)</t>
  </si>
  <si>
    <t>654 (0-900)</t>
  </si>
  <si>
    <t>635 (161-959)</t>
  </si>
  <si>
    <t>645 (0-1,000)</t>
  </si>
  <si>
    <t>620 (0-931)</t>
  </si>
  <si>
    <t>941.29 ± 3,644.24</t>
  </si>
  <si>
    <t>974.67 ± 1,328.39</t>
  </si>
  <si>
    <t>966.88 ± 1,278.00</t>
  </si>
  <si>
    <t>1,121.33 ± 1,657.67</t>
  </si>
  <si>
    <t>1,007.73 ± 2,406.88</t>
  </si>
  <si>
    <t>1,076.42 ± 2,721.11</t>
  </si>
  <si>
    <t>989.93 ± 3,113.83</t>
  </si>
  <si>
    <t>182 (0-1,055)</t>
  </si>
  <si>
    <t>391 (59-1,523)</t>
  </si>
  <si>
    <t>310 (33-1,578)</t>
  </si>
  <si>
    <t>383 (32-1,812)</t>
  </si>
  <si>
    <t>273 (0-1,222)</t>
  </si>
  <si>
    <t>223 (0-1,257)</t>
  </si>
  <si>
    <t>222 (0-1,159)</t>
  </si>
  <si>
    <t>3,714.91 ± 13,429.80</t>
  </si>
  <si>
    <t>2,340.43 ± 11,359.93</t>
  </si>
  <si>
    <t>533.81 ± 4,876.99</t>
  </si>
  <si>
    <t>1,047.15 ± 8,520.22</t>
  </si>
  <si>
    <t>2,259.12 ± 11,558.41</t>
  </si>
  <si>
    <t>2,686.91 ± 12,019.79</t>
  </si>
  <si>
    <t>3,031.04 ± 12,519.10</t>
  </si>
  <si>
    <t>1,809.30 ± 3,752.47</t>
  </si>
  <si>
    <t>386.62 ± 1,262.66</t>
  </si>
  <si>
    <t>186.69 ± 846.71</t>
  </si>
  <si>
    <t>390.69 ± 1,480.64</t>
  </si>
  <si>
    <t>1,550.11 ± 3,920.89</t>
  </si>
  <si>
    <t>2,109.56 ± 4,283.57</t>
  </si>
  <si>
    <t>1,716.44 ± 3,816.80</t>
  </si>
  <si>
    <t>621 (0-1,745)</t>
  </si>
  <si>
    <t>0 (0-584)</t>
  </si>
  <si>
    <t>0 (0-454)</t>
  </si>
  <si>
    <t>0 (0-1,257)</t>
  </si>
  <si>
    <t>621 (0-2,140)</t>
  </si>
  <si>
    <t>593 (0-1,521)</t>
  </si>
  <si>
    <t>7,394.39 ± 7,454.30</t>
  </si>
  <si>
    <t>3,878.20 ± 4,255.48</t>
  </si>
  <si>
    <t>2,093.73 ± 2,582.95</t>
  </si>
  <si>
    <t>2,501.15 ± 2,636.56</t>
  </si>
  <si>
    <t>3,677.03 ± 4,151.62</t>
  </si>
  <si>
    <t>3,874.25 ± 4,150.98</t>
  </si>
  <si>
    <t>5,558.90 ± 6,317.40</t>
  </si>
  <si>
    <t>4,977 (2,783-9,066)</t>
  </si>
  <si>
    <t>2,625 (1,550-4,510)</t>
  </si>
  <si>
    <t>1,439 (855-2,502)</t>
  </si>
  <si>
    <t>1,706 (991-3,136)</t>
  </si>
  <si>
    <t>2,338 (1,319-4,471)</t>
  </si>
  <si>
    <t>2,548 (1,316-4,830)</t>
  </si>
  <si>
    <t>3,492 (1,811-6,775)</t>
  </si>
  <si>
    <t>83.31 ± 160.42</t>
  </si>
  <si>
    <t>142.11 ± 221.28</t>
  </si>
  <si>
    <t>145.13 ± 206.98</t>
  </si>
  <si>
    <t>143.78 ± 217.71</t>
  </si>
  <si>
    <t>97.73 ± 171.72</t>
  </si>
  <si>
    <t>88.90 ± 168.89</t>
  </si>
  <si>
    <t>91.67 ± 169.68</t>
  </si>
  <si>
    <t>0 (0-113)</t>
  </si>
  <si>
    <t>49 (0-208)</t>
  </si>
  <si>
    <t>56 (0-211)</t>
  </si>
  <si>
    <t>38 (0-215)</t>
  </si>
  <si>
    <t>0 (0-117)</t>
  </si>
  <si>
    <t>0 (0-126)</t>
  </si>
  <si>
    <t>79,538.27 ± 83,025.40</t>
  </si>
  <si>
    <t>48,762.05 ± 63,218.93</t>
  </si>
  <si>
    <t>21,373.62 ± 29,314.54</t>
  </si>
  <si>
    <t>24,099.21 ± 27,117.20</t>
  </si>
  <si>
    <t>35,569.19 ± 45,314.27</t>
  </si>
  <si>
    <t>39,158.88 ± 46,883.46</t>
  </si>
  <si>
    <t>58,499.75 ± 70,809.96</t>
  </si>
  <si>
    <t>52,373 (29,950-99,091)</t>
  </si>
  <si>
    <t>28,543 (17,976-53,141)</t>
  </si>
  <si>
    <t>14,313 (8,767-23,125)</t>
  </si>
  <si>
    <t>16,304 (10,012-27,669)</t>
  </si>
  <si>
    <t>20,345 (10,693-41,354)</t>
  </si>
  <si>
    <t>24,330 (12,781-48,048)</t>
  </si>
  <si>
    <t>35,276 (17,970-71,720)</t>
  </si>
  <si>
    <t>72,298.47 ± 97,452.59</t>
  </si>
  <si>
    <t>44,906.05 ± 78,059.88</t>
  </si>
  <si>
    <t>18,378.17 ± 34,772.39</t>
  </si>
  <si>
    <t>20,349.31 ± 26,017.23</t>
  </si>
  <si>
    <t>29,875.14 ± 47,153.59</t>
  </si>
  <si>
    <t>33,372.82 ± 51,266.34</t>
  </si>
  <si>
    <t>52,141.75 ± 80,519.59</t>
  </si>
  <si>
    <t>42,070 (22,782-83,038)</t>
  </si>
  <si>
    <t>23,369 (14,136-43,037)</t>
  </si>
  <si>
    <t>10,915 (5,605-18,908)</t>
  </si>
  <si>
    <t>12,790 (7,227-23,252)</t>
  </si>
  <si>
    <t>15,277 (6,988-32,965)</t>
  </si>
  <si>
    <t>17,559 (8,383-38,965)</t>
  </si>
  <si>
    <t>27,619 (13,004-58,696)</t>
  </si>
  <si>
    <t>250.70 ± 1,088.04</t>
  </si>
  <si>
    <t>60.53 ± 406.36</t>
  </si>
  <si>
    <t>44.25 ± 347.04</t>
  </si>
  <si>
    <t>52.66 ± 337.63</t>
  </si>
  <si>
    <t>269.18 ± 936.93</t>
  </si>
  <si>
    <t>245.29 ± 905.74</t>
  </si>
  <si>
    <t>240.00 ± 986.55</t>
  </si>
  <si>
    <t>881.96 ± 1,132.51</t>
  </si>
  <si>
    <t>944.11 ± 1,027.04</t>
  </si>
  <si>
    <t>705.76 ± 755.95</t>
  </si>
  <si>
    <t>899.18 ± 982.97</t>
  </si>
  <si>
    <t>944.94 ± 997.73</t>
  </si>
  <si>
    <t>1,061.59 ± 1,361.57</t>
  </si>
  <si>
    <t>932.16 ± 1,149.25</t>
  </si>
  <si>
    <t>675 (0-1,179)</t>
  </si>
  <si>
    <t>754 (418-1,216)</t>
  </si>
  <si>
    <t>687 (0-912)</t>
  </si>
  <si>
    <t>699 (354-1,086)</t>
  </si>
  <si>
    <t>724 (386-1,216)</t>
  </si>
  <si>
    <t>728 (349-1,327)</t>
  </si>
  <si>
    <t>697 (150-1,214)</t>
  </si>
  <si>
    <t>1,836.23 ± 6,355.74</t>
  </si>
  <si>
    <t>1,708.71 ± 2,720.71</t>
  </si>
  <si>
    <t>1,654.18 ± 2,408.00</t>
  </si>
  <si>
    <t>1,918.86 ± 3,168.96</t>
  </si>
  <si>
    <t>1,936.68 ± 4,343.02</t>
  </si>
  <si>
    <t>2,027.73 ± 5,456.11</t>
  </si>
  <si>
    <t>1,893.89 ± 5,601.86</t>
  </si>
  <si>
    <t>412 (0-2,202)</t>
  </si>
  <si>
    <t>455 (61-2,439)</t>
  </si>
  <si>
    <t>330 (33-2,701)</t>
  </si>
  <si>
    <t>401 (35-3,228)</t>
  </si>
  <si>
    <t>512 (0-2,419)</t>
  </si>
  <si>
    <t>379 (0-2,465)</t>
  </si>
  <si>
    <t>426 (0-2,324)</t>
  </si>
  <si>
    <t>6,411.52 ± 24,895.70</t>
  </si>
  <si>
    <t>4,606.57 ± 24,274.90</t>
  </si>
  <si>
    <t>1,022.61 ± 10,113.95</t>
  </si>
  <si>
    <t>1,545.97 ± 13,859.53</t>
  </si>
  <si>
    <t>3,837.28 ± 21,273.89</t>
  </si>
  <si>
    <t>4,216.64 ± 20,498.84</t>
  </si>
  <si>
    <t>5,138.54 ± 22,880.05</t>
  </si>
  <si>
    <t>2,899.20 ± 6,853.99</t>
  </si>
  <si>
    <t>551.90 ± 2,447.25</t>
  </si>
  <si>
    <t>251.34 ± 1,359.98</t>
  </si>
  <si>
    <t>578.11 ± 2,633.37</t>
  </si>
  <si>
    <t>2,407.87 ± 6,398.82</t>
  </si>
  <si>
    <t>3,201.08 ± 7,253.62</t>
  </si>
  <si>
    <t>2,692.93 ± 6,666.95</t>
  </si>
  <si>
    <t>647 (0-2,406)</t>
  </si>
  <si>
    <t>0 (0-593)</t>
  </si>
  <si>
    <t>109 (0-1,622)</t>
  </si>
  <si>
    <t>640 (0-2,769)</t>
  </si>
  <si>
    <t>614 (0-2,024)</t>
  </si>
  <si>
    <t>8,647.00 ± 8,800.97</t>
  </si>
  <si>
    <t>4,559.46 ± 5,820.71</t>
  </si>
  <si>
    <t>2,512.85 ± 3,335.35</t>
  </si>
  <si>
    <t>3,122.76 ± 3,587.89</t>
  </si>
  <si>
    <t>4,749.83 ± 5,214.92</t>
  </si>
  <si>
    <t>5,061.66 ± 5,507.05</t>
  </si>
  <si>
    <t>6,714.61 ± 7,550.60</t>
  </si>
  <si>
    <t>5,807 (3,211-10,738)</t>
  </si>
  <si>
    <t>2,912 (1,725-5,283)</t>
  </si>
  <si>
    <t>1,729 (952-2,944)</t>
  </si>
  <si>
    <t>2,058 (1,053-3,805)</t>
  </si>
  <si>
    <t>3,076 (1,663-5,760)</t>
  </si>
  <si>
    <t>3,249 (1,642-6,374)</t>
  </si>
  <si>
    <t>4,275 (2,193-8,285)</t>
  </si>
  <si>
    <t>157.28 ± 276.02</t>
  </si>
  <si>
    <t>213.94 ± 351.92</t>
  </si>
  <si>
    <t>223.47 ± 343.53</t>
  </si>
  <si>
    <t>225.78 ± 372.42</t>
  </si>
  <si>
    <t>177.59 ± 302.43</t>
  </si>
  <si>
    <t>158.38 ± 284.67</t>
  </si>
  <si>
    <t>166.19 ± 290.36</t>
  </si>
  <si>
    <t>21 (0-217)</t>
  </si>
  <si>
    <t>56 (0-295)</t>
  </si>
  <si>
    <t>60 (0-332)</t>
  </si>
  <si>
    <t>48 (0-324)</t>
  </si>
  <si>
    <t>68 (0-247)</t>
  </si>
  <si>
    <t>12 (0-208)</t>
  </si>
  <si>
    <t>32 (0-227)</t>
  </si>
  <si>
    <t>93,382.36 ± 108,839.76</t>
  </si>
  <si>
    <t>57,551.27 ± 88,345.08</t>
  </si>
  <si>
    <t>24,792.63 ± 40,319.02</t>
  </si>
  <si>
    <t>28,692.63 ± 34,383.52</t>
  </si>
  <si>
    <t>44,198.54 ± 58,625.54</t>
  </si>
  <si>
    <t>49,345.20 ± 62,135.48</t>
  </si>
  <si>
    <t>69,920.06 ± 91,753.41</t>
  </si>
  <si>
    <t>58,901 (33,565-111,384)</t>
  </si>
  <si>
    <t>31,438 (19,238-56,978)</t>
  </si>
  <si>
    <t>16,181 (9,758-25,559)</t>
  </si>
  <si>
    <t>18,964 (11,005-31,541)</t>
  </si>
  <si>
    <t>25,341 (12,895-51,298)</t>
  </si>
  <si>
    <t>29,900 (15,168-60,003)</t>
  </si>
  <si>
    <t>41,215 (20,929-82,250)</t>
  </si>
  <si>
    <t>1,756 (10.2%)</t>
  </si>
  <si>
    <t>41 (4.9%)</t>
  </si>
  <si>
    <t>24 (4.4%)</t>
  </si>
  <si>
    <t>588 (8.1%)</t>
  </si>
  <si>
    <t>694 (9.8%)</t>
  </si>
  <si>
    <t>3,134 (9.2%)</t>
  </si>
  <si>
    <t>2,195 (12.7%)</t>
  </si>
  <si>
    <t>*28 - 32</t>
  </si>
  <si>
    <t>*8 - 12</t>
  </si>
  <si>
    <t>*43 - 47</t>
  </si>
  <si>
    <t>461 (6.4%)</t>
  </si>
  <si>
    <t>952 (13.4%)</t>
  </si>
  <si>
    <t>3,698 (10.9%)</t>
  </si>
  <si>
    <t>1,121 (6.5%)</t>
  </si>
  <si>
    <t>587 (69.7%)</t>
  </si>
  <si>
    <t>405 (74.4%)</t>
  </si>
  <si>
    <t>704 (75.1%)</t>
  </si>
  <si>
    <t>868 (12.0%)</t>
  </si>
  <si>
    <t>429 (6.0%)</t>
  </si>
  <si>
    <t>4,114 (12.1%)</t>
  </si>
  <si>
    <t>Table VI: Incidence of CDI</t>
  </si>
  <si>
    <t>Characteristic</t>
  </si>
  <si>
    <t># of hospitalized CDI cases</t>
  </si>
  <si>
    <t>CDI cases/100,000 person-years (CI)</t>
  </si>
  <si>
    <t>31.41(30.29 - 32.53)</t>
  </si>
  <si>
    <t>31.36(30.25 - 32.47)</t>
  </si>
  <si>
    <t>33.89(32.74 - 35.04)</t>
  </si>
  <si>
    <t>34.70(33.55 - 35.86)</t>
  </si>
  <si>
    <t>27.67(26.64 - 28.69)</t>
  </si>
  <si>
    <t>30.62(29.55 - 31.68)</t>
  </si>
  <si>
    <t>36.67(35.51 - 37.83)</t>
  </si>
  <si>
    <t>36.97(35.81 - 38.13)</t>
  </si>
  <si>
    <t>34.34(33.23 - 35.45)</t>
  </si>
  <si>
    <t>32.80(31.73 - 33.88)</t>
  </si>
  <si>
    <t>CDI cases/1000 hospital-days (CI)</t>
  </si>
  <si>
    <t>0.52(0.50 - 0.54)</t>
  </si>
  <si>
    <t>0.55(0.53 - 0.57)</t>
  </si>
  <si>
    <t>0.58(0.56 - 0.60)</t>
  </si>
  <si>
    <t>0.59(0.57 - 0.61)</t>
  </si>
  <si>
    <t>0.49(0.47 - 0.50)</t>
  </si>
  <si>
    <t>0.66(0.64 - 0.68)</t>
  </si>
  <si>
    <t>0.68(0.65 - 0.70)</t>
  </si>
  <si>
    <t>0.63(0.61 - 0.66)</t>
  </si>
  <si>
    <t>0.61(0.59 - 0.63)</t>
  </si>
  <si>
    <t>0.26(0.25 - 0.27)</t>
  </si>
  <si>
    <t>0.28(0.27 - 0.30)</t>
  </si>
  <si>
    <t>0.31(0.29 - 0.32)</t>
  </si>
  <si>
    <t>0.32(0.30 - 0.33)</t>
  </si>
  <si>
    <t>0.25(0.24 - 0.27)</t>
  </si>
  <si>
    <t>0.29(0.28 - 0.31)</t>
  </si>
  <si>
    <t>0.34(0.32 - 0.35)</t>
  </si>
  <si>
    <t>0.33(0.31 - 0.34)</t>
  </si>
  <si>
    <t>0.32(0.31 - 0.34)</t>
  </si>
  <si>
    <t>0.28(0.27 - 0.29)</t>
  </si>
  <si>
    <t>0.02(0.02 - 0.03)</t>
  </si>
  <si>
    <t>0.01(0.01 - 0.02)</t>
  </si>
  <si>
    <t>0.01(0.01 - 0.01)</t>
  </si>
  <si>
    <t>0.02(0.01 - 0.02)</t>
  </si>
  <si>
    <t>0.02(0.02 - 0.02)</t>
  </si>
  <si>
    <t>0.00(0.00 - 0.00)</t>
  </si>
  <si>
    <t>0.00(0.00 - 0.01)</t>
  </si>
  <si>
    <t>0.10(0.09 - 0.11)</t>
  </si>
  <si>
    <t>0.09(0.08 - 0.10)</t>
  </si>
  <si>
    <t>0.12(0.11 - 0.13)</t>
  </si>
  <si>
    <t>0.15(0.14 - 0.16)</t>
  </si>
  <si>
    <t>0.17(0.16 - 0.18)</t>
  </si>
  <si>
    <t>0.16(0.15 - 0.17)</t>
  </si>
  <si>
    <t>0.18(0.17 - 0.19)</t>
  </si>
  <si>
    <t>0.11(0.10 - 0.12)</t>
  </si>
  <si>
    <t>0.12(0.11 - 0.12)</t>
  </si>
  <si>
    <t>0.14(0.13 - 0.15)</t>
  </si>
  <si>
    <t>0.13(0.12 - 0.13)</t>
  </si>
  <si>
    <t>Table VII: CDI by Year, Overall Number, Location of Onset, and Attribution</t>
  </si>
  <si>
    <t>Total CDI cases</t>
  </si>
  <si>
    <t>N=3,030</t>
  </si>
  <si>
    <t>N=3,068</t>
  </si>
  <si>
    <t>N=3,354</t>
  </si>
  <si>
    <t>N=3,481</t>
  </si>
  <si>
    <t>N=2,816</t>
  </si>
  <si>
    <t>N=3,161</t>
  </si>
  <si>
    <t>N=3,836</t>
  </si>
  <si>
    <t>N=3,919</t>
  </si>
  <si>
    <t>N=3,687</t>
  </si>
  <si>
    <t>N=3,557</t>
  </si>
  <si>
    <t>1,522 (50.2%)</t>
  </si>
  <si>
    <t>1,591 (51.9%)</t>
  </si>
  <si>
    <t>1,768 (52.7%)</t>
  </si>
  <si>
    <t>1,868 (53.7%)</t>
  </si>
  <si>
    <t>1,473 (52.3%)</t>
  </si>
  <si>
    <t>1,680 (53.1%)</t>
  </si>
  <si>
    <t>1,966 (51.3%)</t>
  </si>
  <si>
    <t>1,902 (48.5%)</t>
  </si>
  <si>
    <t>1,865 (50.6%)</t>
  </si>
  <si>
    <t>1,637 (46.0%)</t>
  </si>
  <si>
    <t>125 (4.1%)</t>
  </si>
  <si>
    <t>128 (3.8%)</t>
  </si>
  <si>
    <t>128 (3.7%)</t>
  </si>
  <si>
    <t>82 (2.9%)</t>
  </si>
  <si>
    <t>50 (1.6%)</t>
  </si>
  <si>
    <t>54 (1.4%)</t>
  </si>
  <si>
    <t>60 (1.5%)</t>
  </si>
  <si>
    <t>47 (1.3%)</t>
  </si>
  <si>
    <t>43 (1.2%)</t>
  </si>
  <si>
    <t>66 (2.2%)</t>
  </si>
  <si>
    <t>96 (3.1%)</t>
  </si>
  <si>
    <t>119 (3.5%)</t>
  </si>
  <si>
    <t>115 (3.3%)</t>
  </si>
  <si>
    <t>67 (2.4%)</t>
  </si>
  <si>
    <t>14 (0.4%)</t>
  </si>
  <si>
    <t>27 (0.7%)</t>
  </si>
  <si>
    <t>15 (0.4%)</t>
  </si>
  <si>
    <t>11 (0.3%)</t>
  </si>
  <si>
    <t>75 (2.5%)</t>
  </si>
  <si>
    <t>108 (3.5%)</t>
  </si>
  <si>
    <t>106 (3.2%)</t>
  </si>
  <si>
    <t>107 (3.1%)</t>
  </si>
  <si>
    <t>83 (2.9%)</t>
  </si>
  <si>
    <t>86 (2.7%)</t>
  </si>
  <si>
    <t>106 (2.8%)</t>
  </si>
  <si>
    <t>105 (2.7%)</t>
  </si>
  <si>
    <t>72 (2.0%)</t>
  </si>
  <si>
    <t>89 (2.5%)</t>
  </si>
  <si>
    <t>587 (19.4%)</t>
  </si>
  <si>
    <t>514 (16.8%)</t>
  </si>
  <si>
    <t>534 (15.9%)</t>
  </si>
  <si>
    <t>573 (16.5%)</t>
  </si>
  <si>
    <t>535 (19.0%)</t>
  </si>
  <si>
    <t>669 (21.2%)</t>
  </si>
  <si>
    <t>876 (22.8%)</t>
  </si>
  <si>
    <t>990 (25.3%)</t>
  </si>
  <si>
    <t>901 (24.4%)</t>
  </si>
  <si>
    <t>1,037 (29.2%)</t>
  </si>
  <si>
    <t>655 (21.6%)</t>
  </si>
  <si>
    <t>634 (20.7%)</t>
  </si>
  <si>
    <t>699 (20.8%)</t>
  </si>
  <si>
    <t>690 (19.8%)</t>
  </si>
  <si>
    <t>576 (20.5%)</t>
  </si>
  <si>
    <t>662 (20.9%)</t>
  </si>
  <si>
    <t>807 (21.0%)</t>
  </si>
  <si>
    <t>847 (21.6%)</t>
  </si>
  <si>
    <t>791 (21.5%)</t>
  </si>
  <si>
    <t>737 (20.7%)</t>
  </si>
  <si>
    <t>ACH-onset, ACH-associtated CDIs per 100,000 population (CI)</t>
  </si>
  <si>
    <t>15.71(14.93-16.52)</t>
  </si>
  <si>
    <t>16.19(15.41-17.01)</t>
  </si>
  <si>
    <t>17.79(16.97-18.64)</t>
  </si>
  <si>
    <t>18.54(17.71-19.40)</t>
  </si>
  <si>
    <t>14.41(13.68-15.17)</t>
  </si>
  <si>
    <t>16.20(15.44-17.00)</t>
  </si>
  <si>
    <t>18.71(17.89-19.56)</t>
  </si>
  <si>
    <t>17.87(17.07-18.69)</t>
  </si>
  <si>
    <t>17.30(16.52-18.10)</t>
  </si>
  <si>
    <t>15.03(14.31-15.78)</t>
  </si>
  <si>
    <t>Age-adjusted ACH-onset, ACH-associtated CDIs per 100,000 population (CI)</t>
  </si>
  <si>
    <t>16.88(16.03-17.75)</t>
  </si>
  <si>
    <t>17.17(16.33-18.04)</t>
  </si>
  <si>
    <t>18.52(17.66-19.40)</t>
  </si>
  <si>
    <t>19.06(18.21-19.95)</t>
  </si>
  <si>
    <t>14.62(13.88-15.39)</t>
  </si>
  <si>
    <t>18.43(17.62-19.26)</t>
  </si>
  <si>
    <t>17.33(16.55-18.12)</t>
  </si>
  <si>
    <t>16.53(15.79-17.30)</t>
  </si>
  <si>
    <t>14.15(13.47-14.85)</t>
  </si>
  <si>
    <t>ACH-onset, ACH/LTCF-associtated CDIs per 100,000 population (CI)</t>
  </si>
  <si>
    <t>1.29(1.07-1.54)</t>
  </si>
  <si>
    <t>1.27(1.06-1.52)</t>
  </si>
  <si>
    <t>1.29(1.07-1.53)</t>
  </si>
  <si>
    <t>1.27(1.06-1.51)</t>
  </si>
  <si>
    <t>0.80(0.64-1.00)</t>
  </si>
  <si>
    <t>0.48(0.36-0.64)</t>
  </si>
  <si>
    <t>0.51(0.39-0.67)</t>
  </si>
  <si>
    <t>0.56(0.43-0.73)</t>
  </si>
  <si>
    <t>0.44(0.32-0.58)</t>
  </si>
  <si>
    <t>0.39(0.29-0.53)</t>
  </si>
  <si>
    <t>Age-adjusted ACH-onset, ACH/LTCF-associtated CDIs per 100,000 population (CI)</t>
  </si>
  <si>
    <t>1.43(1.19-1.70)</t>
  </si>
  <si>
    <t>1.37(1.14-1.63)</t>
  </si>
  <si>
    <t>1.38(1.15-1.64)</t>
  </si>
  <si>
    <t>1.33(1.11-1.58)</t>
  </si>
  <si>
    <t>0.82(0.65-1.02)</t>
  </si>
  <si>
    <t>0.50(0.38-0.65)</t>
  </si>
  <si>
    <t>0.53(0.41-0.68)</t>
  </si>
  <si>
    <t>0.41(0.30-0.55)</t>
  </si>
  <si>
    <t>0.37(0.27-0.50)</t>
  </si>
  <si>
    <t>LTCF-onset, LTCF-associtated CDIs per 100,000 population (CI)</t>
  </si>
  <si>
    <t>0.68(0.53-0.87)</t>
  </si>
  <si>
    <t>0.98(0.79-1.19)</t>
  </si>
  <si>
    <t>1.20(0.99-1.43)</t>
  </si>
  <si>
    <t>1.14(0.94-1.37)</t>
  </si>
  <si>
    <t>0.66(0.51-0.83)</t>
  </si>
  <si>
    <t>0.14(0.07-0.23)</t>
  </si>
  <si>
    <t>0.26(0.17-0.37)</t>
  </si>
  <si>
    <t>0.14(0.08-0.23)</t>
  </si>
  <si>
    <t>0.10(0.05-0.18)</t>
  </si>
  <si>
    <t>0.13(0.07-0.22)</t>
  </si>
  <si>
    <t>Age-adjusted LTCF-onset, LTCF-associtated CDIs per 100,000 population (CI)</t>
  </si>
  <si>
    <t>0.77(0.59-0.98)</t>
  </si>
  <si>
    <t>1.07(0.87-1.31)</t>
  </si>
  <si>
    <t>1.21(1.00-1.45)</t>
  </si>
  <si>
    <t>0.68(0.52-0.86)</t>
  </si>
  <si>
    <t>0.25(0.17-0.36)</t>
  </si>
  <si>
    <t>0.11(0.06-0.19)</t>
  </si>
  <si>
    <t>LTCF-onset, LTCF/ACH-associtated CDIs per 100,000 population (CI)</t>
  </si>
  <si>
    <t>0.77(0.61-0.97)</t>
  </si>
  <si>
    <t>1.10(0.90-1.33)</t>
  </si>
  <si>
    <t>1.07(0.87-1.29)</t>
  </si>
  <si>
    <t>1.06(0.87-1.28)</t>
  </si>
  <si>
    <t>0.81(0.65-1.01)</t>
  </si>
  <si>
    <t>0.83(0.66-1.02)</t>
  </si>
  <si>
    <t>1.01(0.83-1.22)</t>
  </si>
  <si>
    <t>0.99(0.81-1.19)</t>
  </si>
  <si>
    <t>0.67(0.52-0.84)</t>
  </si>
  <si>
    <t>0.82(0.66-1.01)</t>
  </si>
  <si>
    <t>Age-adjusted LTCF-onset, LTCF/ACH-associtated CDIs per 100,000 population (CI)</t>
  </si>
  <si>
    <t>0.85(0.67-1.07)</t>
  </si>
  <si>
    <t>1.17(0.96-1.41)</t>
  </si>
  <si>
    <t>1.15(0.94-1.39)</t>
  </si>
  <si>
    <t>1.12(0.92-1.35)</t>
  </si>
  <si>
    <t>0.83(0.66-1.03)</t>
  </si>
  <si>
    <t>0.99(0.81-1.20)</t>
  </si>
  <si>
    <t>0.95(0.78-1.15)</t>
  </si>
  <si>
    <t>0.63(0.49-0.79)</t>
  </si>
  <si>
    <t>0.74(0.59-0.91)</t>
  </si>
  <si>
    <t>Community-onset, Community-associtated CDIs per 100,000 population (CI)</t>
  </si>
  <si>
    <t>6.06(5.58-6.57)</t>
  </si>
  <si>
    <t>5.23(4.79-5.70)</t>
  </si>
  <si>
    <t>5.37(4.93-5.85)</t>
  </si>
  <si>
    <t>5.69(5.23-6.17)</t>
  </si>
  <si>
    <t>5.23(4.80-5.70)</t>
  </si>
  <si>
    <t>6.45(5.97-6.96)</t>
  </si>
  <si>
    <t>8.34(7.79-8.91)</t>
  </si>
  <si>
    <t>9.30(8.73-9.90)</t>
  </si>
  <si>
    <t>8.36(7.82-8.92)</t>
  </si>
  <si>
    <t>9.52(8.95-10.12)</t>
  </si>
  <si>
    <t>Age-adjusted Community-onset, Community-associtated CDIs per 100,000 population (CI)</t>
  </si>
  <si>
    <t>6.45(5.93-6.99)</t>
  </si>
  <si>
    <t>5.51(5.04-6.01)</t>
  </si>
  <si>
    <t>5.60(5.13-6.09)</t>
  </si>
  <si>
    <t>5.83(5.36-6.33)</t>
  </si>
  <si>
    <t>5.33(4.89-5.80)</t>
  </si>
  <si>
    <t>8.22(7.68-8.78)</t>
  </si>
  <si>
    <t>8.99(8.44-9.57)</t>
  </si>
  <si>
    <t>7.99(7.48-8.53)</t>
  </si>
  <si>
    <t>8.95(8.41-9.52)</t>
  </si>
  <si>
    <t>Community-onset, ACH-associtated CDIs per 100,000 population (CI)</t>
  </si>
  <si>
    <t>6.76(6.25-7.30)</t>
  </si>
  <si>
    <t>6.45(5.96-6.98)</t>
  </si>
  <si>
    <t>7.03(6.52-7.57)</t>
  </si>
  <si>
    <t>6.85(6.35-7.38)</t>
  </si>
  <si>
    <t>5.64(5.18-6.11)</t>
  </si>
  <si>
    <t>6.38(5.91-6.89)</t>
  </si>
  <si>
    <t>7.68(7.16-8.23)</t>
  </si>
  <si>
    <t>7.96(7.43-8.51)</t>
  </si>
  <si>
    <t>7.34(6.83-7.87)</t>
  </si>
  <si>
    <t>6.77(6.29-7.27)</t>
  </si>
  <si>
    <t>Age-adjusted Community-onset, ACH-associtated CDIs per 100,000 population (CI)</t>
  </si>
  <si>
    <t>7.21(6.67-7.79)</t>
  </si>
  <si>
    <t>6.83(6.30-7.38)</t>
  </si>
  <si>
    <t>7.34(6.81-7.91)</t>
  </si>
  <si>
    <t>7.05(6.53-7.60)</t>
  </si>
  <si>
    <t>5.70(5.24-6.19)</t>
  </si>
  <si>
    <t>7.57(7.05-8.11)</t>
  </si>
  <si>
    <t>7.73(7.21-8.27)</t>
  </si>
  <si>
    <t>7.00(6.52-7.50)</t>
  </si>
  <si>
    <t>6.36(5.91-6.84)</t>
  </si>
  <si>
    <t>ACH-onset, ACH-associtated, n(%)</t>
  </si>
  <si>
    <t>ACH-onset, ACH/LTCF-associtated, n(%)</t>
  </si>
  <si>
    <t>LTCF-onset, LTCF-associtated, n(%)</t>
  </si>
  <si>
    <t>LTCF-onset, LTCF/ACH-associtated, n(%)</t>
  </si>
  <si>
    <t>Community-onset, Community-associtated, n(%)</t>
  </si>
  <si>
    <t>Community-onset, ACH-associtated, n(%)</t>
  </si>
  <si>
    <t>15.78(14.99 - 16.57)</t>
  </si>
  <si>
    <t>16.26(15.46 - 17.06)</t>
  </si>
  <si>
    <t>17.86(17.03 - 18.70)</t>
  </si>
  <si>
    <t>18.62(17.78 - 19.47)</t>
  </si>
  <si>
    <t>14.47(13.73 - 15.21)</t>
  </si>
  <si>
    <t>16.27(15.49 - 17.05)</t>
  </si>
  <si>
    <t>18.79(17.96 - 19.62)</t>
  </si>
  <si>
    <t>17.94(17.14 - 18.75)</t>
  </si>
  <si>
    <t>17.37(16.58 - 18.16)</t>
  </si>
  <si>
    <t>15.10(14.37 - 15.83)</t>
  </si>
  <si>
    <t>1.30(1.07 - 1.52)</t>
  </si>
  <si>
    <t>1.28(1.05 - 1.50)</t>
  </si>
  <si>
    <t>1.29(1.07 - 1.52)</t>
  </si>
  <si>
    <t>1.28(1.06 - 1.50)</t>
  </si>
  <si>
    <t>0.81(0.63 - 0.98)</t>
  </si>
  <si>
    <t>0.48(0.35 - 0.62)</t>
  </si>
  <si>
    <t>0.52(0.38 - 0.65)</t>
  </si>
  <si>
    <t>0.57(0.42 - 0.71)</t>
  </si>
  <si>
    <t>0.44(0.31 - 0.56)</t>
  </si>
  <si>
    <t>0.40(0.28 - 0.52)</t>
  </si>
  <si>
    <t>0.68(0.52 - 0.85)</t>
  </si>
  <si>
    <t>0.98(0.79 - 1.18)</t>
  </si>
  <si>
    <t>1.20(0.99 - 1.42)</t>
  </si>
  <si>
    <t>1.15(0.94 - 1.36)</t>
  </si>
  <si>
    <t>0.66(0.50 - 0.82)</t>
  </si>
  <si>
    <t>0.14(0.06 - 0.21)</t>
  </si>
  <si>
    <t>0.26(0.16 - 0.36)</t>
  </si>
  <si>
    <t>0.14(0.07 - 0.21)</t>
  </si>
  <si>
    <t>0.10(0.04 - 0.16)</t>
  </si>
  <si>
    <t>0.13(0.06 - 0.20)</t>
  </si>
  <si>
    <t>0.78(0.60 - 0.95)</t>
  </si>
  <si>
    <t>1.10(0.90 - 1.31)</t>
  </si>
  <si>
    <t>1.07(0.87 - 1.27)</t>
  </si>
  <si>
    <t>1.07(0.86 - 1.27)</t>
  </si>
  <si>
    <t>0.82(0.64 - 0.99)</t>
  </si>
  <si>
    <t>0.83(0.66 - 1.01)</t>
  </si>
  <si>
    <t>1.01(0.82 - 1.21)</t>
  </si>
  <si>
    <t>0.99(0.80 - 1.18)</t>
  </si>
  <si>
    <t>0.67(0.52 - 0.83)</t>
  </si>
  <si>
    <t>0.82(0.65 - 0.99)</t>
  </si>
  <si>
    <t>6.09(5.59 - 6.58)</t>
  </si>
  <si>
    <t>5.25(4.80 - 5.71)</t>
  </si>
  <si>
    <t>5.40(4.94 - 5.85)</t>
  </si>
  <si>
    <t>5.71(5.24 - 6.18)</t>
  </si>
  <si>
    <t>5.26(4.81 - 5.70)</t>
  </si>
  <si>
    <t>6.48(5.99 - 6.97)</t>
  </si>
  <si>
    <t>8.37(7.82 - 8.93)</t>
  </si>
  <si>
    <t>9.34(8.76 - 9.92)</t>
  </si>
  <si>
    <t>8.39(7.84 - 8.94)</t>
  </si>
  <si>
    <t>9.56(8.98 - 10.15)</t>
  </si>
  <si>
    <t>6.79(6.27 - 7.31)</t>
  </si>
  <si>
    <t>6.48(5.98 - 6.99)</t>
  </si>
  <si>
    <t>7.06(6.54 - 7.59)</t>
  </si>
  <si>
    <t>6.88(6.37 - 7.39)</t>
  </si>
  <si>
    <t>5.66(5.20 - 6.12)</t>
  </si>
  <si>
    <t>6.41(5.92 - 6.90)</t>
  </si>
  <si>
    <t>7.71(7.18 - 8.25)</t>
  </si>
  <si>
    <t>7.99(7.45 - 8.53)</t>
  </si>
  <si>
    <t>7.37(6.85 - 7.88)</t>
  </si>
  <si>
    <t>6.80(6.31 - 7.29)</t>
  </si>
  <si>
    <t>CDI cohort</t>
  </si>
  <si>
    <t>Non-CDI cohort</t>
  </si>
  <si>
    <t>Standardized differences</t>
  </si>
  <si>
    <t>p-value</t>
  </si>
  <si>
    <t>N=13,152</t>
  </si>
  <si>
    <t>N=33,058</t>
  </si>
  <si>
    <t>47.27 ± 59.70</t>
  </si>
  <si>
    <t>12.12 ± 22.78</t>
  </si>
  <si>
    <t>&lt;.0001</t>
  </si>
  <si>
    <t>29 (16-57)</t>
  </si>
  <si>
    <t>6 (3-13)</t>
  </si>
  <si>
    <t>Age group</t>
  </si>
  <si>
    <t>428 (3.3%)</t>
  </si>
  <si>
    <t>943 (2.9%)</t>
  </si>
  <si>
    <t>2,238 (17.0%)</t>
  </si>
  <si>
    <t>5,263 (15.9%)</t>
  </si>
  <si>
    <t>2,677 (20.4%)</t>
  </si>
  <si>
    <t>6,561 (19.8%)</t>
  </si>
  <si>
    <t>4,558 (34.7%)</t>
  </si>
  <si>
    <t>11,584 (35.0%)</t>
  </si>
  <si>
    <t>3,251 (24.7%)</t>
  </si>
  <si>
    <t>8,707 (26.3%)</t>
  </si>
  <si>
    <t>Sex</t>
  </si>
  <si>
    <t>6,734 (51.2%)</t>
  </si>
  <si>
    <t>17,043 (51.6%)</t>
  </si>
  <si>
    <t>6,418 (48.8%)</t>
  </si>
  <si>
    <t>16,015 (48.4%)</t>
  </si>
  <si>
    <t>LTCF resident</t>
  </si>
  <si>
    <t>660 (5.0%)</t>
  </si>
  <si>
    <t>3,088 (9.3%)</t>
  </si>
  <si>
    <t>Hospitalized in previous 12 weeks</t>
  </si>
  <si>
    <t>4,149 (31.5%)</t>
  </si>
  <si>
    <t>7,831 (23.7%)</t>
  </si>
  <si>
    <t>Admission source</t>
  </si>
  <si>
    <t>8,909 (67.7%)</t>
  </si>
  <si>
    <t>23,474 (71.0%)</t>
  </si>
  <si>
    <t>1,260 (9.6%)</t>
  </si>
  <si>
    <t>2,611 (7.9%)</t>
  </si>
  <si>
    <t>1,527 (11.6%)</t>
  </si>
  <si>
    <t>2,044 (6.2%)</t>
  </si>
  <si>
    <t>1,404 (10.7%)</t>
  </si>
  <si>
    <t>4,800 (14.5%)</t>
  </si>
  <si>
    <t>52 (0.4%)</t>
  </si>
  <si>
    <t>129 (0.4%)</t>
  </si>
  <si>
    <t>Healthcare exposure in 90 days prior to onset</t>
  </si>
  <si>
    <t>4,246 (32.3%)</t>
  </si>
  <si>
    <t>8,043 (24.3%)</t>
  </si>
  <si>
    <t>Healthcare exposure in year prior to onset</t>
  </si>
  <si>
    <t>6,513 (49.5%)</t>
  </si>
  <si>
    <t>13,429 (40.6%)</t>
  </si>
  <si>
    <t>CVD</t>
  </si>
  <si>
    <t>8,287 (63.0%)</t>
  </si>
  <si>
    <t>19,476 (58.9%)</t>
  </si>
  <si>
    <t>COPD</t>
  </si>
  <si>
    <t>1,498 (11.4%)</t>
  </si>
  <si>
    <t>3,597 (10.9%)</t>
  </si>
  <si>
    <t>CHF</t>
  </si>
  <si>
    <t>2,289 (17.4%)</t>
  </si>
  <si>
    <t>5,001 (15.1%)</t>
  </si>
  <si>
    <t>Diabetes</t>
  </si>
  <si>
    <t>1,204 (9.2%)</t>
  </si>
  <si>
    <t>2,864 (8.7%)</t>
  </si>
  <si>
    <t>Renal disease</t>
  </si>
  <si>
    <t>2,572 (19.6%)</t>
  </si>
  <si>
    <t>4,358 (13.2%)</t>
  </si>
  <si>
    <t>Liver disease</t>
  </si>
  <si>
    <t>684 (5.2%)</t>
  </si>
  <si>
    <t>1,359 (4.1%)</t>
  </si>
  <si>
    <t>Cancer</t>
  </si>
  <si>
    <t>2,115 (16.1%)</t>
  </si>
  <si>
    <t>5,550 (16.8%)</t>
  </si>
  <si>
    <t>Pulmonary circulatory disorder</t>
  </si>
  <si>
    <t>408 (3.1%)</t>
  </si>
  <si>
    <t>867 (2.6%)</t>
  </si>
  <si>
    <t>Valvular disease</t>
  </si>
  <si>
    <t>696 (5.3%)</t>
  </si>
  <si>
    <t>1,540 (4.7%)</t>
  </si>
  <si>
    <t>Inflammatory bowel disease</t>
  </si>
  <si>
    <t>414 (3.1%)</t>
  </si>
  <si>
    <t>727 (2.2%)</t>
  </si>
  <si>
    <t>Antibiotic use in 30 days prior to onset</t>
  </si>
  <si>
    <t>3,283 (25.0%)</t>
  </si>
  <si>
    <t>6,146 (18.6%)</t>
  </si>
  <si>
    <t>Hospital location</t>
  </si>
  <si>
    <t>449 (3.4%)</t>
  </si>
  <si>
    <t>2,694 (8.1%)</t>
  </si>
  <si>
    <t>12,703 (96.6%)</t>
  </si>
  <si>
    <t>30,364 (91.9%)</t>
  </si>
  <si>
    <t>Number of beds</t>
  </si>
  <si>
    <t>1,380 (10.5%)</t>
  </si>
  <si>
    <t>6,813 (20.6%)</t>
  </si>
  <si>
    <t>5,652 (43.0%)</t>
  </si>
  <si>
    <t>14,739 (44.6%)</t>
  </si>
  <si>
    <t>4,665 (35.5%)</t>
  </si>
  <si>
    <t>10,178 (30.8%)</t>
  </si>
  <si>
    <t>1,455 (11.1%)</t>
  </si>
  <si>
    <t>1,328 (4.0%)</t>
  </si>
  <si>
    <t>100 - 299</t>
  </si>
  <si>
    <t>300 - 499</t>
  </si>
  <si>
    <r>
      <rPr>
        <sz val="12"/>
        <color theme="1"/>
        <rFont val="Calibri"/>
        <family val="2"/>
      </rPr>
      <t>≥</t>
    </r>
    <r>
      <rPr>
        <sz val="12"/>
        <color theme="1"/>
        <rFont val="Arial Narrow"/>
        <family val="2"/>
      </rPr>
      <t>500</t>
    </r>
  </si>
  <si>
    <t>Table VIII-1: Baseline Characteristics for ACH-accquired CDI cohort/control groups</t>
  </si>
  <si>
    <t>N=502</t>
  </si>
  <si>
    <t>N=1,407</t>
  </si>
  <si>
    <t>13.77 ± 17.75</t>
  </si>
  <si>
    <t>0.96 ± 4.23</t>
  </si>
  <si>
    <t>10 (5-18)</t>
  </si>
  <si>
    <t>8 (1.6%)</t>
  </si>
  <si>
    <t>18 (1.3%)</t>
  </si>
  <si>
    <t>41 (8.2%)</t>
  </si>
  <si>
    <t>99 (7.0%)</t>
  </si>
  <si>
    <t>166 (33.1%)</t>
  </si>
  <si>
    <t>469 (33.3%)</t>
  </si>
  <si>
    <t>287 (57.2%)</t>
  </si>
  <si>
    <t>821 (58.4%)</t>
  </si>
  <si>
    <t>334 (66.5%)</t>
  </si>
  <si>
    <t>952 (67.7%)</t>
  </si>
  <si>
    <t>168 (33.5%)</t>
  </si>
  <si>
    <t>455 (32.3%)</t>
  </si>
  <si>
    <t>502 (100.0%)</t>
  </si>
  <si>
    <t>1,407 (100.0%)</t>
  </si>
  <si>
    <t>NA</t>
  </si>
  <si>
    <t>0(0%)</t>
  </si>
  <si>
    <t>96 (19.1%)</t>
  </si>
  <si>
    <t>1,297 (92.2%)</t>
  </si>
  <si>
    <t>21 (4.2%)</t>
  </si>
  <si>
    <t>9 (0.6%)</t>
  </si>
  <si>
    <t>*9 - 13</t>
  </si>
  <si>
    <t>372 (74.1%)</t>
  </si>
  <si>
    <t>97 (6.9%)</t>
  </si>
  <si>
    <t>11 (2.2%)</t>
  </si>
  <si>
    <t>16 (1.1%)</t>
  </si>
  <si>
    <t>217 (43.2%)</t>
  </si>
  <si>
    <t>403 (28.6%)</t>
  </si>
  <si>
    <t>343 (68.3%)</t>
  </si>
  <si>
    <t>925 (65.7%)</t>
  </si>
  <si>
    <t>69 (13.7%)</t>
  </si>
  <si>
    <t>147 (10.4%)</t>
  </si>
  <si>
    <t>93 (18.5%)</t>
  </si>
  <si>
    <t>235 (16.7%)</t>
  </si>
  <si>
    <t>57 (11.4%)</t>
  </si>
  <si>
    <t>131 (9.3%)</t>
  </si>
  <si>
    <t>83 (16.5%)</t>
  </si>
  <si>
    <t>154 (10.9%)</t>
  </si>
  <si>
    <t>20 (4.0%)</t>
  </si>
  <si>
    <t>37 (2.6%)</t>
  </si>
  <si>
    <t>22 (4.4%)</t>
  </si>
  <si>
    <t>69 (4.9%)</t>
  </si>
  <si>
    <t>16 (3.2%)</t>
  </si>
  <si>
    <t>24 (1.7%)</t>
  </si>
  <si>
    <t>10 (2.0%)</t>
  </si>
  <si>
    <t>49 (3.5%)</t>
  </si>
  <si>
    <t>14 (2.8%)</t>
  </si>
  <si>
    <t>27 (1.9%)</t>
  </si>
  <si>
    <t>141 (28.1%)</t>
  </si>
  <si>
    <t>58 (4.1%)</t>
  </si>
  <si>
    <t>1,252 (89.0%)</t>
  </si>
  <si>
    <t>7 (0.5%)</t>
  </si>
  <si>
    <t>482 (96.0%)</t>
  </si>
  <si>
    <t>148 (10.5%)</t>
  </si>
  <si>
    <t>84 (16.7%)</t>
  </si>
  <si>
    <t>259 (51.6%)</t>
  </si>
  <si>
    <t>81 (5.8%)</t>
  </si>
  <si>
    <t>130 (25.9%)</t>
  </si>
  <si>
    <t>43 (3.1%)</t>
  </si>
  <si>
    <t>29 (5.8%)</t>
  </si>
  <si>
    <t>13 (0.9%)</t>
  </si>
  <si>
    <t>N=7,116</t>
  </si>
  <si>
    <t>N=21,127</t>
  </si>
  <si>
    <t>Not Hospitalized</t>
  </si>
  <si>
    <t>20.66 ± 34.43</t>
  </si>
  <si>
    <t>0.85 ± 6.22</t>
  </si>
  <si>
    <t>718 (10.1%)</t>
  </si>
  <si>
    <t>2,106 (10.0%)</t>
  </si>
  <si>
    <t>1,552 (21.8%)</t>
  </si>
  <si>
    <t>4,491 (21.3%)</t>
  </si>
  <si>
    <t>1,315 (18.5%)</t>
  </si>
  <si>
    <t>3,899 (18.5%)</t>
  </si>
  <si>
    <t>1,930 (27.1%)</t>
  </si>
  <si>
    <t>5,578 (26.4%)</t>
  </si>
  <si>
    <t>1,601 (22.5%)</t>
  </si>
  <si>
    <t>5,053 (23.9%)</t>
  </si>
  <si>
    <t>4,240 (59.6%)</t>
  </si>
  <si>
    <t>12,594 (59.6%)</t>
  </si>
  <si>
    <t>2,876 (40.4%)</t>
  </si>
  <si>
    <t>8,533 (40.4%)</t>
  </si>
  <si>
    <t>5,177 (72.8%)</t>
  </si>
  <si>
    <t>20,772 (98.3%)</t>
  </si>
  <si>
    <t>580 (8.2%)</t>
  </si>
  <si>
    <t>149 (0.7%)</t>
  </si>
  <si>
    <t>*455 - 459</t>
  </si>
  <si>
    <t>*42 - 46</t>
  </si>
  <si>
    <t>857 (12.0%)</t>
  </si>
  <si>
    <t>159 (0.8%)</t>
  </si>
  <si>
    <t>125 (1.8%)</t>
  </si>
  <si>
    <t>101 (0.5%)</t>
  </si>
  <si>
    <t>2,303 (32.4%)</t>
  </si>
  <si>
    <t>3,631 (17.2%)</t>
  </si>
  <si>
    <t>3,854 (54.2%)</t>
  </si>
  <si>
    <t>9,542 (45.2%)</t>
  </si>
  <si>
    <t>748 (10.5%)</t>
  </si>
  <si>
    <t>1,728 (8.2%)</t>
  </si>
  <si>
    <t>954 (13.4%)</t>
  </si>
  <si>
    <t>2,305 (10.9%)</t>
  </si>
  <si>
    <t>569 (8.0%)</t>
  </si>
  <si>
    <t>1,503 (7.1%)</t>
  </si>
  <si>
    <t>1,232 (17.3%)</t>
  </si>
  <si>
    <t>2,273 (10.8%)</t>
  </si>
  <si>
    <t>433 (6.1%)</t>
  </si>
  <si>
    <t>1,501 (7.1%)</t>
  </si>
  <si>
    <t>887 (12.5%)</t>
  </si>
  <si>
    <t>2,243 (10.6%)</t>
  </si>
  <si>
    <t>179 (2.5%)</t>
  </si>
  <si>
    <t>419 (2.0%)</t>
  </si>
  <si>
    <t>232 (3.3%)</t>
  </si>
  <si>
    <t>704 (3.3%)</t>
  </si>
  <si>
    <t>634 (8.9%)</t>
  </si>
  <si>
    <t>311 (1.5%)</t>
  </si>
  <si>
    <t>949 (4.5%)</t>
  </si>
  <si>
    <t>19,475 (92.2%)</t>
  </si>
  <si>
    <t>127 (0.6%)</t>
  </si>
  <si>
    <t>6,711 (94.3%)</t>
  </si>
  <si>
    <t>1,525 (7.2%)</t>
  </si>
  <si>
    <t>1,138 (16.0%)</t>
  </si>
  <si>
    <t>318 (1.5%)</t>
  </si>
  <si>
    <t>3,084 (43.3%)</t>
  </si>
  <si>
    <t>674 (3.2%)</t>
  </si>
  <si>
    <t>2,187 (30.7%)</t>
  </si>
  <si>
    <t>484 (2.3%)</t>
  </si>
  <si>
    <t>707 (9.9%)</t>
  </si>
  <si>
    <t>176 (0.8%)</t>
  </si>
  <si>
    <t>N=1,847</t>
  </si>
  <si>
    <t>N=3,817</t>
  </si>
  <si>
    <t>23.77 ± 33.39</t>
  </si>
  <si>
    <t>13.81 ± 24.23</t>
  </si>
  <si>
    <t>14 (6-28)</t>
  </si>
  <si>
    <t>7 (3-15)</t>
  </si>
  <si>
    <t>61 (3.3%)</t>
  </si>
  <si>
    <t>112 (2.9%)</t>
  </si>
  <si>
    <t>346 (18.7%)</t>
  </si>
  <si>
    <t>621 (16.3%)</t>
  </si>
  <si>
    <t>436 (23.6%)</t>
  </si>
  <si>
    <t>851 (22.3%)</t>
  </si>
  <si>
    <t>628 (34.0%)</t>
  </si>
  <si>
    <t>1,393 (36.5%)</t>
  </si>
  <si>
    <t>376 (20.4%)</t>
  </si>
  <si>
    <t>840 (22.0%)</t>
  </si>
  <si>
    <t>934 (50.6%)</t>
  </si>
  <si>
    <t>1,920 (50.3%)</t>
  </si>
  <si>
    <t>913 (49.4%)</t>
  </si>
  <si>
    <t>1,897 (49.7%)</t>
  </si>
  <si>
    <t>1,847 (100.0%)</t>
  </si>
  <si>
    <t>3,817 (100.0%)</t>
  </si>
  <si>
    <t>1,199 (64.9%)</t>
  </si>
  <si>
    <t>2,673 (70.0%)</t>
  </si>
  <si>
    <t>174 (9.4%)</t>
  </si>
  <si>
    <t>355 (9.3%)</t>
  </si>
  <si>
    <t>348 (18.8%)</t>
  </si>
  <si>
    <t>480 (12.6%)</t>
  </si>
  <si>
    <t>116 (6.3%)</t>
  </si>
  <si>
    <t>288 (7.5%)</t>
  </si>
  <si>
    <t>10 (0.5%)</t>
  </si>
  <si>
    <t>21 (0.6%)</t>
  </si>
  <si>
    <t>1,400 (75.8%)</t>
  </si>
  <si>
    <t>2,795 (73.2%)</t>
  </si>
  <si>
    <t>310 (16.8%)</t>
  </si>
  <si>
    <t>522 (13.7%)</t>
  </si>
  <si>
    <t>459 (24.9%)</t>
  </si>
  <si>
    <t>900 (23.6%)</t>
  </si>
  <si>
    <t>194 (10.5%)</t>
  </si>
  <si>
    <t>408 (10.7%)</t>
  </si>
  <si>
    <t>512 (27.7%)</t>
  </si>
  <si>
    <t>817 (21.4%)</t>
  </si>
  <si>
    <t>139 (7.5%)</t>
  </si>
  <si>
    <t>261 (6.8%)</t>
  </si>
  <si>
    <t>444 (24.0%)</t>
  </si>
  <si>
    <t>1,118 (29.3%)</t>
  </si>
  <si>
    <t>99 (5.4%)</t>
  </si>
  <si>
    <t>228 (6.0%)</t>
  </si>
  <si>
    <t>135 (7.3%)</t>
  </si>
  <si>
    <t>280 (7.3%)</t>
  </si>
  <si>
    <t>127 (6.9%)</t>
  </si>
  <si>
    <t>156 (4.1%)</t>
  </si>
  <si>
    <t>865 (46.8%)</t>
  </si>
  <si>
    <t>1,278 (33.5%)</t>
  </si>
  <si>
    <t>124 (6.7%)</t>
  </si>
  <si>
    <t>360 (9.4%)</t>
  </si>
  <si>
    <t>1,723 (93.3%)</t>
  </si>
  <si>
    <t>3,457 (90.6%)</t>
  </si>
  <si>
    <t>308 (16.7%)</t>
  </si>
  <si>
    <t>832 (21.8%)</t>
  </si>
  <si>
    <t>817 (44.2%)</t>
  </si>
  <si>
    <t>1,634 (42.8%)</t>
  </si>
  <si>
    <t>554 (30.0%)</t>
  </si>
  <si>
    <t>1,106 (29.0%)</t>
  </si>
  <si>
    <t>168 (9.1%)</t>
  </si>
  <si>
    <t>245 (6.4%)</t>
  </si>
  <si>
    <t>LOS (days)</t>
  </si>
  <si>
    <t>ICU LOS (hours)</t>
  </si>
  <si>
    <t>170.24 ± 530.49</t>
  </si>
  <si>
    <t>34.05 ± 165.96</t>
  </si>
  <si>
    <t>0 (0-127)</t>
  </si>
  <si>
    <t>Mortality rate 30-days post-admission date</t>
  </si>
  <si>
    <t>2,013 (15.3%)</t>
  </si>
  <si>
    <t>10,847 (32.8%)</t>
  </si>
  <si>
    <t>Mortality rate 90-days post-admission date</t>
  </si>
  <si>
    <t>4,501 (34.2%)</t>
  </si>
  <si>
    <t>13,702 (41.4%)</t>
  </si>
  <si>
    <t>Mortality rate 180-days post-admission date</t>
  </si>
  <si>
    <t>5,595 (42.5%)</t>
  </si>
  <si>
    <t>14,878 (45.0%)</t>
  </si>
  <si>
    <t>Mortality rate 30-days post-discharge date</t>
  </si>
  <si>
    <t>4,764 (36.2%)</t>
  </si>
  <si>
    <t>12,737 (38.5%)</t>
  </si>
  <si>
    <t>Mortality rate 90-days post-discharge date</t>
  </si>
  <si>
    <t>5,507 (41.9%)</t>
  </si>
  <si>
    <t>14,152 (42.8%)</t>
  </si>
  <si>
    <t>Mortality rate 180-days post-discharge date</t>
  </si>
  <si>
    <t>6,009 (45.7%)</t>
  </si>
  <si>
    <t>15,077 (45.6%)</t>
  </si>
  <si>
    <t>CDI recurrence 181-365 days</t>
  </si>
  <si>
    <t>101 (0.8%)</t>
  </si>
  <si>
    <t>6 (0.0%)</t>
  </si>
  <si>
    <t>All-cause 30-days re-hospitalization</t>
  </si>
  <si>
    <t>1,256 (9.5%)</t>
  </si>
  <si>
    <t>141 (0.4%)</t>
  </si>
  <si>
    <t>All-cause 90-days re-hospitalization</t>
  </si>
  <si>
    <t>2,283 (17.4%)</t>
  </si>
  <si>
    <t>302 (0.9%)</t>
  </si>
  <si>
    <t>All-cause 180-days re-hospitalization</t>
  </si>
  <si>
    <t>3,070 (23.3%)</t>
  </si>
  <si>
    <t>510 (1.5%)</t>
  </si>
  <si>
    <t>Colectomy 365 days post-diagnosis</t>
  </si>
  <si>
    <t>47 (0.4%)</t>
  </si>
  <si>
    <t>13 (0.0%)</t>
  </si>
  <si>
    <t>60,634.46 ± 71,778.71</t>
  </si>
  <si>
    <t>15,040.39 ± 26,077.94</t>
  </si>
  <si>
    <t>36,370 (19,700-72,050)</t>
  </si>
  <si>
    <t>8,270 (4,977-15,118)</t>
  </si>
  <si>
    <t>139.66 ± 725.02</t>
  </si>
  <si>
    <t>153.88 ± 770.69</t>
  </si>
  <si>
    <t>666.89 ± 766.98</t>
  </si>
  <si>
    <t>518.66 ± 495.71</t>
  </si>
  <si>
    <t>611 (0-902)</t>
  </si>
  <si>
    <t>559 (0-789)</t>
  </si>
  <si>
    <t>842.03 ± 2,378.90</t>
  </si>
  <si>
    <t>732.77 ± 1,717.44</t>
  </si>
  <si>
    <t>192 (0-1,038)</t>
  </si>
  <si>
    <t>146 (0-936)</t>
  </si>
  <si>
    <t>3,671.12 ± 13,459.43</t>
  </si>
  <si>
    <t>1,746.54 ± 9,341.57</t>
  </si>
  <si>
    <t>1,631.93 ± 3,459.98</t>
  </si>
  <si>
    <t>990.64 ± 2,760.84</t>
  </si>
  <si>
    <t>614 (0-1,459)</t>
  </si>
  <si>
    <t>0 (0-722)</t>
  </si>
  <si>
    <t>6,827.81 ± 6,945.65</t>
  </si>
  <si>
    <t>2,577.23 ± 2,830.52</t>
  </si>
  <si>
    <t>4,579 (2,592-8,324)</t>
  </si>
  <si>
    <t>1,788 (951-3,234)</t>
  </si>
  <si>
    <t>82.46 ± 150.76</t>
  </si>
  <si>
    <t>73.36 ± 134.47</t>
  </si>
  <si>
    <t>0 (0-116)</t>
  </si>
  <si>
    <t>0 (0-103)</t>
  </si>
  <si>
    <t>74,496.36 ± 78,111.95</t>
  </si>
  <si>
    <t>21,833.49 ± 30,088.58</t>
  </si>
  <si>
    <t>48,593 (27,707-92,417)</t>
  </si>
  <si>
    <t>13,542 (8,372-23,576)</t>
  </si>
  <si>
    <t>67,121.13 ± 90,699.65</t>
  </si>
  <si>
    <t>15,446.71 ± 28,373.96</t>
  </si>
  <si>
    <t>38,832 (21,256-76,985)</t>
  </si>
  <si>
    <t>8,391 (4,999-15,430)</t>
  </si>
  <si>
    <t>232.76 ± 1,006.17</t>
  </si>
  <si>
    <t>226.68 ± 938.00</t>
  </si>
  <si>
    <t>867.96 ± 1,118.86</t>
  </si>
  <si>
    <t>577.73 ± 620.81</t>
  </si>
  <si>
    <t>678 (0-1,151)</t>
  </si>
  <si>
    <t>588 (0-814)</t>
  </si>
  <si>
    <t>1,674.50 ± 4,784.24</t>
  </si>
  <si>
    <t>1,331.64 ± 3,036.82</t>
  </si>
  <si>
    <t>396 (0-2,153)</t>
  </si>
  <si>
    <t>215 (0-1,709)</t>
  </si>
  <si>
    <t>6,318.31 ± 24,992.46</t>
  </si>
  <si>
    <t>2,266.36 ± 14,048.77</t>
  </si>
  <si>
    <t>2,594.48 ± 6,171.03</t>
  </si>
  <si>
    <t>1,283.42 ± 3,982.22</t>
  </si>
  <si>
    <t>633 (0-1,941)</t>
  </si>
  <si>
    <t>0 (0-766)</t>
  </si>
  <si>
    <t>7,918.96 ± 8,131.04</t>
  </si>
  <si>
    <t>2,967.15 ± 3,144.92</t>
  </si>
  <si>
    <t>5,298 (2,969-9,701)</t>
  </si>
  <si>
    <t>2,128 (1,079-3,807)</t>
  </si>
  <si>
    <t>154.50 ± 262.15</t>
  </si>
  <si>
    <t>124.68 ± 215.52</t>
  </si>
  <si>
    <t>21 (0-220)</t>
  </si>
  <si>
    <t>21 (0-176)</t>
  </si>
  <si>
    <t>86,882.61 ± 101,953.16</t>
  </si>
  <si>
    <t>24,224.39 ± 34,851.75</t>
  </si>
  <si>
    <t>54,169 (30,873-102,711)</t>
  </si>
  <si>
    <t>15,168 (9,182-26,004)</t>
  </si>
  <si>
    <t>Number of individuals hospitalized</t>
  </si>
  <si>
    <t>14.71 ± 60.63</t>
  </si>
  <si>
    <t>0.51 ± 6.24</t>
  </si>
  <si>
    <t>234 (46.6%)</t>
  </si>
  <si>
    <t>59 (4.2%)</t>
  </si>
  <si>
    <t>298 (59.4%)</t>
  </si>
  <si>
    <t>106 (7.5%)</t>
  </si>
  <si>
    <t>333 (66.3%)</t>
  </si>
  <si>
    <t>173 (12.3%)</t>
  </si>
  <si>
    <t>268 (53.4%)</t>
  </si>
  <si>
    <t>60 (4.3%)</t>
  </si>
  <si>
    <t>308 (61.4%)</t>
  </si>
  <si>
    <t>108 (7.7%)</t>
  </si>
  <si>
    <t>340 (67.7%)</t>
  </si>
  <si>
    <t>36 (7.2%)</t>
  </si>
  <si>
    <t>15 (1.1%)</t>
  </si>
  <si>
    <t>58 (11.6%)</t>
  </si>
  <si>
    <t>40 (2.8%)</t>
  </si>
  <si>
    <t>74 (14.7%)</t>
  </si>
  <si>
    <t>107 (7.6%)</t>
  </si>
  <si>
    <t>16,204.58 ± 24,121.61</t>
  </si>
  <si>
    <t>1,686.52 ± 6,180.19</t>
  </si>
  <si>
    <t>10,512 (5,605-17,358)</t>
  </si>
  <si>
    <t>20.60 ± 237.51</t>
  </si>
  <si>
    <t>30.38 ± 192.48</t>
  </si>
  <si>
    <t>617.35 ± 640.14</t>
  </si>
  <si>
    <t>181.46 ± 420.58</t>
  </si>
  <si>
    <t>668 (0-829)</t>
  </si>
  <si>
    <t>968.89 ± 1,267.01</t>
  </si>
  <si>
    <t>1,781.81 ± 1,152.34</t>
  </si>
  <si>
    <t>318 (42-1,583)</t>
  </si>
  <si>
    <t>1,646 (957-2,434)</t>
  </si>
  <si>
    <t>551.04 ± 5,040.40</t>
  </si>
  <si>
    <t>368.59 ± 5,310.38</t>
  </si>
  <si>
    <t>187.85 ± 875.02</t>
  </si>
  <si>
    <t>217.12 ± 1,201.89</t>
  </si>
  <si>
    <t>2,064.48 ± 2,598.27</t>
  </si>
  <si>
    <t>929.47 ± 1,013.78</t>
  </si>
  <si>
    <t>1,430 (832-2,478)</t>
  </si>
  <si>
    <t>679 (515-988)</t>
  </si>
  <si>
    <t>145.36 ± 205.86</t>
  </si>
  <si>
    <t>159.85 ± 175.11</t>
  </si>
  <si>
    <t>57 (0-213)</t>
  </si>
  <si>
    <t>110 (35-218)</t>
  </si>
  <si>
    <t>20,760.15 ± 27,362.89</t>
  </si>
  <si>
    <t>5,355.20 ± 9,468.88</t>
  </si>
  <si>
    <t>13,951 (8,756-23,048)</t>
  </si>
  <si>
    <t>2,995 (1,942-4,622)</t>
  </si>
  <si>
    <t>17,669.40 ± 32,455.65</t>
  </si>
  <si>
    <t>2,881.96 ± 8,133.05</t>
  </si>
  <si>
    <t>10,829 (5,605-18,865)</t>
  </si>
  <si>
    <t>46.04 ± 359.88</t>
  </si>
  <si>
    <t>59.98 ± 281.45</t>
  </si>
  <si>
    <t>704.63 ± 735.94</t>
  </si>
  <si>
    <t>330.35 ± 591.97</t>
  </si>
  <si>
    <t>692 (0-913)</t>
  </si>
  <si>
    <t>0 (0-533)</t>
  </si>
  <si>
    <t>1,645.95 ± 2,354.53</t>
  </si>
  <si>
    <t>3,347.08 ± 2,305.86</t>
  </si>
  <si>
    <t>332 (42-2,729)</t>
  </si>
  <si>
    <t>3,030 (1,588-4,666)</t>
  </si>
  <si>
    <t>1,080.74 ± 10,509.71</t>
  </si>
  <si>
    <t>940.12 ± 11,754.47</t>
  </si>
  <si>
    <t>254.43 ± 1,408.85</t>
  </si>
  <si>
    <t>370.90 ± 2,151.36</t>
  </si>
  <si>
    <t>2,488.54 ± 3,377.68</t>
  </si>
  <si>
    <t>1,711.19 ± 1,539.40</t>
  </si>
  <si>
    <t>1,729 (886-2,943)</t>
  </si>
  <si>
    <t>1,366 (1,007-1,969)</t>
  </si>
  <si>
    <t>225.01 ± 343.02</t>
  </si>
  <si>
    <t>301.21 ± 316.70</t>
  </si>
  <si>
    <t>60 (0-347)</t>
  </si>
  <si>
    <t>206 (92-393)</t>
  </si>
  <si>
    <t>24,114.74 ± 38,520.25</t>
  </si>
  <si>
    <t>9,942.79 ± 16,397.21</t>
  </si>
  <si>
    <t>15,565 (9,750-25,649)</t>
  </si>
  <si>
    <t>6,232 (3,732-9,912)</t>
  </si>
  <si>
    <t>49.05 ± 232.62</t>
  </si>
  <si>
    <t>1.72 ± 29.71</t>
  </si>
  <si>
    <t>1,253 (17.6%)</t>
  </si>
  <si>
    <t>199 (0.9%)</t>
  </si>
  <si>
    <t>1,901 (26.7%)</t>
  </si>
  <si>
    <t>384 (1.8%)</t>
  </si>
  <si>
    <t>2,197 (30.9%)</t>
  </si>
  <si>
    <t>653 (3.1%)</t>
  </si>
  <si>
    <t>1,831 (25.7%)</t>
  </si>
  <si>
    <t>247 (1.2%)</t>
  </si>
  <si>
    <t>2,066 (29.0%)</t>
  </si>
  <si>
    <t>403 (1.9%)</t>
  </si>
  <si>
    <t>2,278 (32.0%)</t>
  </si>
  <si>
    <t>669 (3.2%)</t>
  </si>
  <si>
    <t>* 97 - 101</t>
  </si>
  <si>
    <t>554 (7.8%)</t>
  </si>
  <si>
    <t>175 (0.8%)</t>
  </si>
  <si>
    <t>1,067 (15.0%)</t>
  </si>
  <si>
    <t>494 (2.3%)</t>
  </si>
  <si>
    <t>1,528 (21.5%)</t>
  </si>
  <si>
    <t>1,322 (6.3%)</t>
  </si>
  <si>
    <t>95 (1.3%)</t>
  </si>
  <si>
    <t>70 (0.3%)</t>
  </si>
  <si>
    <t>26,078.24 ± 39,508.03</t>
  </si>
  <si>
    <t>1,521.96 ± 7,627.97</t>
  </si>
  <si>
    <t>13,249 (6,106-28,465)</t>
  </si>
  <si>
    <t>150.00 ± 717.07</t>
  </si>
  <si>
    <t>121.32 ± 693.99</t>
  </si>
  <si>
    <t>708.21 ± 677.24</t>
  </si>
  <si>
    <t>150.72 ± 423.95</t>
  </si>
  <si>
    <t>635 (167-958)</t>
  </si>
  <si>
    <t>1,008.56 ± 2,414.25</t>
  </si>
  <si>
    <t>789.91 ± 2,695.40</t>
  </si>
  <si>
    <t>278 (0-1,224)</t>
  </si>
  <si>
    <t>332 (0-986)</t>
  </si>
  <si>
    <t>2,217.13 ± 11,459.00</t>
  </si>
  <si>
    <t>286.84 ± 4,530.26</t>
  </si>
  <si>
    <t>1,530.52 ± 3,869.43</t>
  </si>
  <si>
    <t>536.33 ± 2,079.10</t>
  </si>
  <si>
    <t>0 (0-1,249)</t>
  </si>
  <si>
    <t>3,667.64 ± 4,133.96</t>
  </si>
  <si>
    <t>776.38 ± 1,437.33</t>
  </si>
  <si>
    <t>2,338 (1,322-4,465)</t>
  </si>
  <si>
    <t>310 (76-849)</t>
  </si>
  <si>
    <t>98.04 ± 171.67</t>
  </si>
  <si>
    <t>80.95 ± 118.68</t>
  </si>
  <si>
    <t>40 (0-119)</t>
  </si>
  <si>
    <t>35,458.34 ± 45,345.38</t>
  </si>
  <si>
    <t>4,264.40 ± 11,330.13</t>
  </si>
  <si>
    <t>20,258 (10,658-41,263)</t>
  </si>
  <si>
    <t>1,144 (300-3,234)</t>
  </si>
  <si>
    <t>29,809.12 ± 47,241.81</t>
  </si>
  <si>
    <t>3,164.33 ± 11,986.56</t>
  </si>
  <si>
    <t>15,218 (6,959-32,952)</t>
  </si>
  <si>
    <t>270.37 ± 931.10</t>
  </si>
  <si>
    <t>225.29 ± 906.73</t>
  </si>
  <si>
    <t>942.05 ± 987.16</t>
  </si>
  <si>
    <t>307.38 ± 693.48</t>
  </si>
  <si>
    <t>723 (388-1,211)</t>
  </si>
  <si>
    <t>0 (0-357)</t>
  </si>
  <si>
    <t>1,940.65 ± 4,352.58</t>
  </si>
  <si>
    <t>1,579.82 ± 5,241.77</t>
  </si>
  <si>
    <t>518 (0-2,432)</t>
  </si>
  <si>
    <t>685 (0-1,980)</t>
  </si>
  <si>
    <t>3,784.35 ± 21,178.43</t>
  </si>
  <si>
    <t>572.41 ± 8,141.85</t>
  </si>
  <si>
    <t>2,384.16 ± 6,356.72</t>
  </si>
  <si>
    <t>1,017.93 ± 3,893.10</t>
  </si>
  <si>
    <t>102 (0-1,602)</t>
  </si>
  <si>
    <t>4,738.46 ± 5,187.00</t>
  </si>
  <si>
    <t>1,538.04 ± 2,393.55</t>
  </si>
  <si>
    <t>3,077 (1,668-5,733)</t>
  </si>
  <si>
    <t>743 (231-1,877)</t>
  </si>
  <si>
    <t>178.36 ± 302.83</t>
  </si>
  <si>
    <t>159.03 ± 207.64</t>
  </si>
  <si>
    <t>70 (0-248)</t>
  </si>
  <si>
    <t>99 (0-218)</t>
  </si>
  <si>
    <t>44,047.52 ± 58,622.89</t>
  </si>
  <si>
    <t>8,564.23 ± 19,207.29</t>
  </si>
  <si>
    <t>25,245 (12,873-51,066)</t>
  </si>
  <si>
    <t>2,616 (721-7,833)</t>
  </si>
  <si>
    <t>Table IX_4: Impact of CDI on patient outcomes(unadjusted) for ACH-accquired, community-onset CDI cohort/control groups</t>
  </si>
  <si>
    <t>75.40 ± 454.39</t>
  </si>
  <si>
    <t>35.56 ± 139.11</t>
  </si>
  <si>
    <t>0 (0-18)</t>
  </si>
  <si>
    <t>637 (34.5%)</t>
  </si>
  <si>
    <t>1,758 (46.1%)</t>
  </si>
  <si>
    <t>915 (49.5%)</t>
  </si>
  <si>
    <t>2,224 (58.3%)</t>
  </si>
  <si>
    <t>1,024 (55.4%)</t>
  </si>
  <si>
    <t>2,392 (62.7%)</t>
  </si>
  <si>
    <t>890 (48.2%)</t>
  </si>
  <si>
    <t>2,086 (54.7%)</t>
  </si>
  <si>
    <t>980 (53.1%)</t>
  </si>
  <si>
    <t>2,292 (60.0%)</t>
  </si>
  <si>
    <t>1,044 (56.5%)</t>
  </si>
  <si>
    <t>2,417 (63.3%)</t>
  </si>
  <si>
    <t>* 20 - 24</t>
  </si>
  <si>
    <t>202 (10.9%)</t>
  </si>
  <si>
    <t>26 (0.7%)</t>
  </si>
  <si>
    <t>359 (19.4%)</t>
  </si>
  <si>
    <t>478 (25.9%)</t>
  </si>
  <si>
    <t>88 (2.3%)</t>
  </si>
  <si>
    <t>* 19 - 23</t>
  </si>
  <si>
    <t>34,061.46 ± 45,162.54</t>
  </si>
  <si>
    <t>16,579.24 ± 29,053.97</t>
  </si>
  <si>
    <t>19,948 (10,793-40,147)</t>
  </si>
  <si>
    <t>8,031 (4,815-16,231)</t>
  </si>
  <si>
    <t>112.98 ± 701.58</t>
  </si>
  <si>
    <t>126.91 ± 725.95</t>
  </si>
  <si>
    <t>724.86 ± 851.88</t>
  </si>
  <si>
    <t>500.98 ± 478.89</t>
  </si>
  <si>
    <t>619 (0-915)</t>
  </si>
  <si>
    <t>548 (0-752)</t>
  </si>
  <si>
    <t>923.58 ± 2,092.82</t>
  </si>
  <si>
    <t>669.52 ± 1,941.53</t>
  </si>
  <si>
    <t>64 (0-1,114)</t>
  </si>
  <si>
    <t>13 (0-683)</t>
  </si>
  <si>
    <t>2,974.57 ± 12,981.13</t>
  </si>
  <si>
    <t>2,030.02 ± 9,971.44</t>
  </si>
  <si>
    <t>1,676.01 ± 3,538.27</t>
  </si>
  <si>
    <t>1,287.60 ± 3,622.52</t>
  </si>
  <si>
    <t>584 (0-1,513)</t>
  </si>
  <si>
    <t>103 (0-760)</t>
  </si>
  <si>
    <t>4,191.95 ± 4,453.04</t>
  </si>
  <si>
    <t>2,367.13 ± 2,772.78</t>
  </si>
  <si>
    <t>2,808 (1,412-5,433)</t>
  </si>
  <si>
    <t>1,586 (828-2,802)</t>
  </si>
  <si>
    <t>73.09 ± 153.37</t>
  </si>
  <si>
    <t>55.12 ± 127.06</t>
  </si>
  <si>
    <t>0 (0-80)</t>
  </si>
  <si>
    <t>0 (0-57)</t>
  </si>
  <si>
    <t>44,738.49 ± 51,144.10</t>
  </si>
  <si>
    <t>23,616.52 ± 33,062.58</t>
  </si>
  <si>
    <t>28,486 (16,058-53,697)</t>
  </si>
  <si>
    <t>13,557 (8,100-25,203)</t>
  </si>
  <si>
    <t>39,015.27 ± 53,837.57</t>
  </si>
  <si>
    <t>17,185.72 ± 32,413.07</t>
  </si>
  <si>
    <t>21,765 (11,468-46,265)</t>
  </si>
  <si>
    <t>8,159 (4,862-16,938)</t>
  </si>
  <si>
    <t>199.51 ± 897.06</t>
  </si>
  <si>
    <t>179.44 ± 892.97</t>
  </si>
  <si>
    <t>990.25 ± 1,457.78</t>
  </si>
  <si>
    <t>561.37 ± 610.01</t>
  </si>
  <si>
    <t>678 (0-1,228)</t>
  </si>
  <si>
    <t>578 (0-794)</t>
  </si>
  <si>
    <t>1,675.95 ± 3,684.43</t>
  </si>
  <si>
    <t>1,166.97 ± 3,654.67</t>
  </si>
  <si>
    <t>96 (0-2,084)</t>
  </si>
  <si>
    <t>25 (0-1,078)</t>
  </si>
  <si>
    <t>4,475.09 ± 21,122.33</t>
  </si>
  <si>
    <t>2,689.09 ± 15,821.61</t>
  </si>
  <si>
    <t>2,441.76 ± 5,783.84</t>
  </si>
  <si>
    <t>1,574.53 ± 4,815.15</t>
  </si>
  <si>
    <t>598 (0-1,845)</t>
  </si>
  <si>
    <t>104 (0-775)</t>
  </si>
  <si>
    <t>5,244.60 ± 5,815.23</t>
  </si>
  <si>
    <t>2,726.24 ± 3,317.25</t>
  </si>
  <si>
    <t>3,307 (1,615-6,535)</t>
  </si>
  <si>
    <t>1,798 (914-3,327)</t>
  </si>
  <si>
    <t>128.11 ± 268.53</t>
  </si>
  <si>
    <t>92.40 ± 200.87</t>
  </si>
  <si>
    <t>0 (0-105)</t>
  </si>
  <si>
    <t>54,170.54 ± 65,160.54</t>
  </si>
  <si>
    <t>26,175.76 ± 39,323.83</t>
  </si>
  <si>
    <t>33,342 (17,487-65,334)</t>
  </si>
  <si>
    <t>14,837 (8,710-28,267)</t>
  </si>
  <si>
    <t>Table VIII-2: Baseline Characteristics for LTCF-accquired CDI cohort/control groups</t>
  </si>
  <si>
    <t>Table VIII-3: Baseline Characteristics for Community-accquired CDI cohort/control groups</t>
  </si>
  <si>
    <t>Table VIII-4: Baseline Characteristics for ACH-accquired, community-onset CDI cohort/control groups</t>
  </si>
  <si>
    <t>Table IX-1: Impact of CDI on patient outcomes(unadjusted) for ACH-accquired CDI cohort/control groups</t>
  </si>
  <si>
    <t>Table IX-2: Impact of CDI on patient outcomes(unadjusted) for LTCF-accquired CDI cohort/control groups</t>
  </si>
  <si>
    <t>Table IX-3: Impact of CDI on patient outcomes(unadjusted) for Community-accquired CDI cohort/control groups</t>
  </si>
  <si>
    <t>Table IX-4: Impact of CDI on patient outcomes(unadjusted) for ACH-accquired, community-onset CDI cohort/control groups</t>
  </si>
  <si>
    <t>P-value for mean difference</t>
  </si>
  <si>
    <t>Attributable outcome(CI)</t>
  </si>
  <si>
    <t>* 24 - 28</t>
  </si>
  <si>
    <t>0.01(0.01-0.02)</t>
  </si>
  <si>
    <t>* 23 - 27</t>
  </si>
  <si>
    <t>0.01(0.01-0.01)</t>
  </si>
  <si>
    <t>* 27 - 31</t>
  </si>
  <si>
    <t>0.01(0.00-0.01)</t>
  </si>
  <si>
    <t>13 (0.4%)</t>
  </si>
  <si>
    <t>0.00(0.00-0.01)</t>
  </si>
  <si>
    <t>* 48 - 52</t>
  </si>
  <si>
    <t>* 49 - 53</t>
  </si>
  <si>
    <t>* 41 - 45</t>
  </si>
  <si>
    <t>* 66 - 70</t>
  </si>
  <si>
    <t>* 68 - 72</t>
  </si>
  <si>
    <t>17 (1.1%)</t>
  </si>
  <si>
    <t>* 13 - 17</t>
  </si>
  <si>
    <t>9 (0.7%)</t>
  </si>
  <si>
    <t>* 28 - 32</t>
  </si>
  <si>
    <t>6 (0.9%)</t>
  </si>
  <si>
    <t>0.01(0.00-0.02)</t>
  </si>
  <si>
    <t>20 (0.9%)</t>
  </si>
  <si>
    <t>* 2 - 6</t>
  </si>
  <si>
    <t>0.00(0.00-0.00)</t>
  </si>
  <si>
    <t>* 53 - 57</t>
  </si>
  <si>
    <t>0.13(0.10-0.16)</t>
  </si>
  <si>
    <t>299 (13.4%)</t>
  </si>
  <si>
    <t>15 (0.3%)</t>
  </si>
  <si>
    <t>0.13(0.12-0.14)</t>
  </si>
  <si>
    <t>252 (9.4%)</t>
  </si>
  <si>
    <t>25 (0.4%)</t>
  </si>
  <si>
    <t>0.09(0.08-0.10)</t>
  </si>
  <si>
    <t>406 (8.9%)</t>
  </si>
  <si>
    <t>55 (0.5%)</t>
  </si>
  <si>
    <t>0.08(0.08-0.09)</t>
  </si>
  <si>
    <t>242 (7.4%)</t>
  </si>
  <si>
    <t>45 (0.5%)</t>
  </si>
  <si>
    <t>0.07(0.06-0.08)</t>
  </si>
  <si>
    <t>620 (9.2%)</t>
  </si>
  <si>
    <t>74 (0.4%)</t>
  </si>
  <si>
    <t>0.09(0.08-0.09)</t>
  </si>
  <si>
    <t>636 (9.9%)</t>
  </si>
  <si>
    <t>67 (0.4%)</t>
  </si>
  <si>
    <t>0.09(0.09-0.10)</t>
  </si>
  <si>
    <t>64 (9.7%)</t>
  </si>
  <si>
    <t>21 (0.7%)</t>
  </si>
  <si>
    <t>0.09(0.07-0.11)</t>
  </si>
  <si>
    <t>483 (11.4%)</t>
  </si>
  <si>
    <t>60 (0.7%)</t>
  </si>
  <si>
    <t>0.11(0.10-0.12)</t>
  </si>
  <si>
    <t>742 (11.4%)</t>
  </si>
  <si>
    <t>83 (0.6%)</t>
  </si>
  <si>
    <t>312 (9.5%)</t>
  </si>
  <si>
    <t>37 (0.6%)</t>
  </si>
  <si>
    <t>850 (10.3%)</t>
  </si>
  <si>
    <t>106 (0.5%)</t>
  </si>
  <si>
    <t>0.10(0.09-0.10)</t>
  </si>
  <si>
    <t>153 (10.2%)</t>
  </si>
  <si>
    <t>16 (0.4%)</t>
  </si>
  <si>
    <t>0.10(0.08-0.11)</t>
  </si>
  <si>
    <t>280 (12.2%)</t>
  </si>
  <si>
    <t>29 (0.6%)</t>
  </si>
  <si>
    <t>0.12(0.10-0.13)</t>
  </si>
  <si>
    <t>123 (10.2%)</t>
  </si>
  <si>
    <t>9 (0.3%)</t>
  </si>
  <si>
    <t>0.10(0.08-0.12)</t>
  </si>
  <si>
    <t>299 (11.6%)</t>
  </si>
  <si>
    <t>39 (0.9%)</t>
  </si>
  <si>
    <t>0.11(0.09-0.12)</t>
  </si>
  <si>
    <t>94 (13.7%)</t>
  </si>
  <si>
    <t>6 (0.4%)</t>
  </si>
  <si>
    <t>0.13(0.11-0.16)</t>
  </si>
  <si>
    <t>223 (10.5%)</t>
  </si>
  <si>
    <t>24 (0.4%)</t>
  </si>
  <si>
    <t>0.10(0.09-0.11)</t>
  </si>
  <si>
    <t>53 (13.0%)</t>
  </si>
  <si>
    <t>0.12(0.09-0.15)</t>
  </si>
  <si>
    <t>96 (13.8%)</t>
  </si>
  <si>
    <t>* 51 - 55</t>
  </si>
  <si>
    <t>0.12(0.09-0.16)</t>
  </si>
  <si>
    <t>* 98 - 102</t>
  </si>
  <si>
    <t>0.23(0.19-0.27)</t>
  </si>
  <si>
    <t>505 (22.6%)</t>
  </si>
  <si>
    <t>34 (0.6%)</t>
  </si>
  <si>
    <t>0.22(0.20-0.24)</t>
  </si>
  <si>
    <t>472 (17.6%)</t>
  </si>
  <si>
    <t>58 (0.9%)</t>
  </si>
  <si>
    <t>0.17(0.15-0.18)</t>
  </si>
  <si>
    <t>757 (16.6%)</t>
  </si>
  <si>
    <t>122 (1.1%)</t>
  </si>
  <si>
    <t>0.16(0.14-0.17)</t>
  </si>
  <si>
    <t>448 (13.8%)</t>
  </si>
  <si>
    <t>86 (1.0%)</t>
  </si>
  <si>
    <t>1,130 (16.8%)</t>
  </si>
  <si>
    <t>156 (0.9%)</t>
  </si>
  <si>
    <t>0.16(0.15-0.17)</t>
  </si>
  <si>
    <t>1,153 (18.0%)</t>
  </si>
  <si>
    <t>146 (0.9%)</t>
  </si>
  <si>
    <t>0.17(0.16-0.18)</t>
  </si>
  <si>
    <t>107 (16.2%)</t>
  </si>
  <si>
    <t>33 (1.1%)</t>
  </si>
  <si>
    <t>0.15(0.12-0.18)</t>
  </si>
  <si>
    <t>857 (20.2%)</t>
  </si>
  <si>
    <t>121 (1.5%)</t>
  </si>
  <si>
    <t>0.19(0.17-0.20)</t>
  </si>
  <si>
    <t>1,301 (20.0%)</t>
  </si>
  <si>
    <t>171 (1.3%)</t>
  </si>
  <si>
    <t>0.19(0.18-0.20)</t>
  </si>
  <si>
    <t>580 (17.7%)</t>
  </si>
  <si>
    <t>67 (1.1%)</t>
  </si>
  <si>
    <t>1,535 (18.5%)</t>
  </si>
  <si>
    <t>226 (1.2%)</t>
  </si>
  <si>
    <t>0.17(0.17-0.18)</t>
  </si>
  <si>
    <t>279 (18.6%)</t>
  </si>
  <si>
    <t>38 (1.1%)</t>
  </si>
  <si>
    <t>0.18(0.16-0.20)</t>
  </si>
  <si>
    <t>477 (20.8%)</t>
  </si>
  <si>
    <t>65 (1.3%)</t>
  </si>
  <si>
    <t>0.20(0.18-0.21)</t>
  </si>
  <si>
    <t>219 (18.2%)</t>
  </si>
  <si>
    <t>28 (1.0%)</t>
  </si>
  <si>
    <t>0.17(0.15-0.19)</t>
  </si>
  <si>
    <t>515 (20.0%)</t>
  </si>
  <si>
    <t>79 (1.8%)</t>
  </si>
  <si>
    <t>0.18(0.17-0.20)</t>
  </si>
  <si>
    <t>155 (22.7%)</t>
  </si>
  <si>
    <t>17 (1.3%)</t>
  </si>
  <si>
    <t>0.21(0.18-0.25)</t>
  </si>
  <si>
    <t>417 (19.7%)</t>
  </si>
  <si>
    <t>57 (1.0%)</t>
  </si>
  <si>
    <t>85 (20.8%)</t>
  </si>
  <si>
    <t>15 (1.7%)</t>
  </si>
  <si>
    <t>0.19(0.15-0.23)</t>
  </si>
  <si>
    <t>151 (21.7%)</t>
  </si>
  <si>
    <t>19 (1.2%)</t>
  </si>
  <si>
    <t>0.20(0.17-0.24)</t>
  </si>
  <si>
    <t>88 (21.3%)</t>
  </si>
  <si>
    <t>10 (1.4%)</t>
  </si>
  <si>
    <t>0.20(0.16-0.24)</t>
  </si>
  <si>
    <t>* 129 - 133</t>
  </si>
  <si>
    <t>0.30(0.25-0.34)</t>
  </si>
  <si>
    <t>659 (29.4%)</t>
  </si>
  <si>
    <t>68 (1.3%)</t>
  </si>
  <si>
    <t>0.28(0.26-0.30)</t>
  </si>
  <si>
    <t>650 (24.3%)</t>
  </si>
  <si>
    <t>104 (1.6%)</t>
  </si>
  <si>
    <t>0.23(0.21-0.24)</t>
  </si>
  <si>
    <t>1,029 (22.6%)</t>
  </si>
  <si>
    <t>196 (1.7%)</t>
  </si>
  <si>
    <t>0.21(0.20-0.22)</t>
  </si>
  <si>
    <t>603 (18.5%)</t>
  </si>
  <si>
    <t>137 (1.6%)</t>
  </si>
  <si>
    <t>1,543 (22.9%)</t>
  </si>
  <si>
    <t>263 (1.5%)</t>
  </si>
  <si>
    <t>1,527 (23.8%)</t>
  </si>
  <si>
    <t>247 (1.5%)</t>
  </si>
  <si>
    <t>0.22(0.21-0.23)</t>
  </si>
  <si>
    <t>140 (21.2%)</t>
  </si>
  <si>
    <t>36 (1.2%)</t>
  </si>
  <si>
    <t>0.20(0.17-0.23)</t>
  </si>
  <si>
    <t>1,114 (26.2%)</t>
  </si>
  <si>
    <t>195 (2.4%)</t>
  </si>
  <si>
    <t>0.24(0.22-0.25)</t>
  </si>
  <si>
    <t>1,721 (26.4%)</t>
  </si>
  <si>
    <t>292 (2.2%)</t>
  </si>
  <si>
    <t>0.24(0.23-0.25)</t>
  </si>
  <si>
    <t>774 (23.6%)</t>
  </si>
  <si>
    <t>113 (1.8%)</t>
  </si>
  <si>
    <t>0.22(0.20-0.23)</t>
  </si>
  <si>
    <t>2,056 (24.8%)</t>
  </si>
  <si>
    <t>372 (1.9%)</t>
  </si>
  <si>
    <t>0.23(0.22-0.24)</t>
  </si>
  <si>
    <t>384 (25.6%)</t>
  </si>
  <si>
    <t>59 (1.6%)</t>
  </si>
  <si>
    <t>0.24(0.22-0.26)</t>
  </si>
  <si>
    <t>624 (27.3%)</t>
  </si>
  <si>
    <t>110 (2.2%)</t>
  </si>
  <si>
    <t>0.25(0.23-0.27)</t>
  </si>
  <si>
    <t>294 (24.4%)</t>
  </si>
  <si>
    <t>44 (1.5%)</t>
  </si>
  <si>
    <t>0.23(0.20-0.25)</t>
  </si>
  <si>
    <t>680 (26.4%)</t>
  </si>
  <si>
    <t>128 (2.9%)</t>
  </si>
  <si>
    <t>201 (29.4%)</t>
  </si>
  <si>
    <t>32 (2.4%)</t>
  </si>
  <si>
    <t>0.27(0.24-0.31)</t>
  </si>
  <si>
    <t>530 (25.1%)</t>
  </si>
  <si>
    <t>88 (1.6%)</t>
  </si>
  <si>
    <t>0.23(0.22-0.25)</t>
  </si>
  <si>
    <t>110 (27.0%)</t>
  </si>
  <si>
    <t>26 (3.0%)</t>
  </si>
  <si>
    <t>0.24(0.20-0.28)</t>
  </si>
  <si>
    <t>199 (28.6%)</t>
  </si>
  <si>
    <t>31 (2.0%)</t>
  </si>
  <si>
    <t>0.27(0.23-0.30)</t>
  </si>
  <si>
    <t>113 (27.3%)</t>
  </si>
  <si>
    <t>14 (1.9%)</t>
  </si>
  <si>
    <t>0.25(0.21-0.30)</t>
  </si>
  <si>
    <t>10 (2.3%)</t>
  </si>
  <si>
    <t>54 (5.7%)</t>
  </si>
  <si>
    <t>192 (8.6%)</t>
  </si>
  <si>
    <t>1,032 (19.6%)</t>
  </si>
  <si>
    <t>372 (13.9%)</t>
  </si>
  <si>
    <t>1,862 (28.4%)</t>
  </si>
  <si>
    <t>746 (16.4%)</t>
  </si>
  <si>
    <t>4,242 (36.6%)</t>
  </si>
  <si>
    <t>693 (21.3%)</t>
  </si>
  <si>
    <t>3,657 (42.0%)</t>
  </si>
  <si>
    <t>990 (14.7%)</t>
  </si>
  <si>
    <t>5,256 (30.8%)</t>
  </si>
  <si>
    <t>1,023 (15.9%)</t>
  </si>
  <si>
    <t>5,591 (34.9%)</t>
  </si>
  <si>
    <t>204 (30.9%)</t>
  </si>
  <si>
    <t>1,677 (54.3%)</t>
  </si>
  <si>
    <t>764 (18.0%)</t>
  </si>
  <si>
    <t>3,578 (44.5%)</t>
  </si>
  <si>
    <t>1,107 (17.0%)</t>
  </si>
  <si>
    <t>5,633 (41.9%)</t>
  </si>
  <si>
    <t>621 (18.9%)</t>
  </si>
  <si>
    <t>2,596 (42.2%)</t>
  </si>
  <si>
    <t>1,380 (16.7%)</t>
  </si>
  <si>
    <t>7,453 (38.3%)</t>
  </si>
  <si>
    <t>278 (18.6%)</t>
  </si>
  <si>
    <t>1,528 (42.5%)</t>
  </si>
  <si>
    <t>441 (19.3%)</t>
  </si>
  <si>
    <t>2,301 (46.0%)</t>
  </si>
  <si>
    <t>185 (15.4%)</t>
  </si>
  <si>
    <t>966 (33.7%)</t>
  </si>
  <si>
    <t>477 (18.5%)</t>
  </si>
  <si>
    <t>1,947 (44.7%)</t>
  </si>
  <si>
    <t>131 (19.2%)</t>
  </si>
  <si>
    <t>554 (40.8%)</t>
  </si>
  <si>
    <t>369 (17.4%)</t>
  </si>
  <si>
    <t>2,264 (40.8%)</t>
  </si>
  <si>
    <t>86 (21.1%)</t>
  </si>
  <si>
    <t>404 (46.6%)</t>
  </si>
  <si>
    <t>134 (19.3%)</t>
  </si>
  <si>
    <t>714 (46.4%)</t>
  </si>
  <si>
    <t>57 (13.8%)</t>
  </si>
  <si>
    <t>203 (27.9%)</t>
  </si>
  <si>
    <t>23 (5.4%)</t>
  </si>
  <si>
    <t>65 (6.9%)</t>
  </si>
  <si>
    <t>477 (21.3%)</t>
  </si>
  <si>
    <t>1,295 (24.6%)</t>
  </si>
  <si>
    <t>787 (29.4%)</t>
  </si>
  <si>
    <t>2,313 (35.3%)</t>
  </si>
  <si>
    <t>1,687 (37.0%)</t>
  </si>
  <si>
    <t>5,389 (46.5%)</t>
  </si>
  <si>
    <t>1,527 (47.0%)</t>
  </si>
  <si>
    <t>4,640 (53.3%)</t>
  </si>
  <si>
    <t>2,232 (33.1%)</t>
  </si>
  <si>
    <t>6,681 (39.2%)</t>
  </si>
  <si>
    <t>2,269 (35.4%)</t>
  </si>
  <si>
    <t>7,021 (43.8%)</t>
  </si>
  <si>
    <t>364 (55.2%)</t>
  </si>
  <si>
    <t>2,033 (65.8%)</t>
  </si>
  <si>
    <t>1,704 (40.1%)</t>
  </si>
  <si>
    <t>4,591 (57.1%)</t>
  </si>
  <si>
    <t>2,452 (37.6%)</t>
  </si>
  <si>
    <t>7,168 (53.4%)</t>
  </si>
  <si>
    <t>1,309 (39.9%)</t>
  </si>
  <si>
    <t>3,233 (52.6%)</t>
  </si>
  <si>
    <t>3,090 (37.3%)</t>
  </si>
  <si>
    <t>9,413 (48.3%)</t>
  </si>
  <si>
    <t>564 (37.7%)</t>
  </si>
  <si>
    <t>1,898 (52.8%)</t>
  </si>
  <si>
    <t>954 (41.7%)</t>
  </si>
  <si>
    <t>2,890 (57.8%)</t>
  </si>
  <si>
    <t>394 (32.7%)</t>
  </si>
  <si>
    <t>1,225 (42.8%)</t>
  </si>
  <si>
    <t>1,049 (40.8%)</t>
  </si>
  <si>
    <t>2,464 (56.5%)</t>
  </si>
  <si>
    <t>279 (40.8%)</t>
  </si>
  <si>
    <t>681 (50.1%)</t>
  </si>
  <si>
    <t>849 (40.1%)</t>
  </si>
  <si>
    <t>2,956 (53.3%)</t>
  </si>
  <si>
    <t>184 (45.1%)</t>
  </si>
  <si>
    <t>541 (62.4%)</t>
  </si>
  <si>
    <t>291 (41.8%)</t>
  </si>
  <si>
    <t>888 (57.7%)</t>
  </si>
  <si>
    <t>100 (24.2%)</t>
  </si>
  <si>
    <t>261 (35.9%)</t>
  </si>
  <si>
    <t>-0.03(-0.06,-0.01)</t>
  </si>
  <si>
    <t>-0.11(-0.13,-0.09)</t>
  </si>
  <si>
    <t>-0.14(-0.16,-0.13)</t>
  </si>
  <si>
    <t>-0.20(-0.22,-0.19)</t>
  </si>
  <si>
    <t>-0.21(-0.22,-0.19)</t>
  </si>
  <si>
    <t>-0.16(-0.17,-0.15)</t>
  </si>
  <si>
    <t>-0.19(-0.20,-0.18)</t>
  </si>
  <si>
    <t>-0.23(-0.27,-0.20)</t>
  </si>
  <si>
    <t>-0.26(-0.28,-0.25)</t>
  </si>
  <si>
    <t>-0.25(-0.26,-0.24)</t>
  </si>
  <si>
    <t>-0.23(-0.25,-0.22)</t>
  </si>
  <si>
    <t>-0.22(-0.23,-0.21)</t>
  </si>
  <si>
    <t>-0.24(-0.26,-0.21)</t>
  </si>
  <si>
    <t>-0.27(-0.29,-0.25)</t>
  </si>
  <si>
    <t>-0.18(-0.21,-0.16)</t>
  </si>
  <si>
    <t>-0.26(-0.28,-0.24)</t>
  </si>
  <si>
    <t>-0.22(-0.26,-0.18)</t>
  </si>
  <si>
    <t>-0.23(-0.25,-0.21)</t>
  </si>
  <si>
    <t>-0.26(-0.31,-0.20)</t>
  </si>
  <si>
    <t>-0.27(-0.31,-0.23)</t>
  </si>
  <si>
    <t>-0.14(-0.19,-0.10)</t>
  </si>
  <si>
    <t>-0.03(-0.05,-0.01)</t>
  </si>
  <si>
    <t>-0.06(-0.08,-0.04)</t>
  </si>
  <si>
    <t>-0.10(-0.11,-0.08)</t>
  </si>
  <si>
    <t>-0.06(-0.07,-0.05)</t>
  </si>
  <si>
    <t>-0.08(-0.10,-0.07)</t>
  </si>
  <si>
    <t>-0.11(-0.15,-0.07)</t>
  </si>
  <si>
    <t>-0.17(-0.19,-0.15)</t>
  </si>
  <si>
    <t>-0.16(-0.17,-0.14)</t>
  </si>
  <si>
    <t>-0.13(-0.15,-0.11)</t>
  </si>
  <si>
    <t>-0.11(-0.12,-0.10)</t>
  </si>
  <si>
    <t>-0.15(-0.18,-0.12)</t>
  </si>
  <si>
    <t>-0.16(-0.19,-0.14)</t>
  </si>
  <si>
    <t>-0.10(-0.13,-0.07)</t>
  </si>
  <si>
    <t>-0.16(-0.18,-0.13)</t>
  </si>
  <si>
    <t>-0.09(-0.14,-0.05)</t>
  </si>
  <si>
    <t>-0.17(-0.23,-0.11)</t>
  </si>
  <si>
    <t>-0.16(-0.20,-0.12)</t>
  </si>
  <si>
    <t>-0.12(-0.17,-0.07)</t>
  </si>
  <si>
    <t>-0.02(-0.04, 0.01)</t>
  </si>
  <si>
    <t>30 (7.0%)</t>
  </si>
  <si>
    <t>72 (7.6%)</t>
  </si>
  <si>
    <t>598 (26.7%)</t>
  </si>
  <si>
    <t>1,408 (26.8%)</t>
  </si>
  <si>
    <t>1,000 (37.4%)</t>
  </si>
  <si>
    <t>2,486 (37.9%)</t>
  </si>
  <si>
    <t>2,130 (46.7%)</t>
  </si>
  <si>
    <t>5,837 (50.4%)</t>
  </si>
  <si>
    <t>1,837 (56.5%)</t>
  </si>
  <si>
    <t>5,075 (58.3%)</t>
  </si>
  <si>
    <t>2,783 (41.3%)</t>
  </si>
  <si>
    <t>7,309 (42.9%)</t>
  </si>
  <si>
    <t>2,812 (43.8%)</t>
  </si>
  <si>
    <t>7,569 (47.3%)</t>
  </si>
  <si>
    <t>429 (65.0%)</t>
  </si>
  <si>
    <t>2,186 (70.8%)</t>
  </si>
  <si>
    <t>2,094 (49.3%)</t>
  </si>
  <si>
    <t>4,952 (61.6%)</t>
  </si>
  <si>
    <t>3,053 (46.9%)</t>
  </si>
  <si>
    <t>7,770 (57.9%)</t>
  </si>
  <si>
    <t>1,614 (49.2%)</t>
  </si>
  <si>
    <t>3,482 (56.7%)</t>
  </si>
  <si>
    <t>3,847 (46.4%)</t>
  </si>
  <si>
    <t>10,220 (52.5%)</t>
  </si>
  <si>
    <t>696 (46.5%)</t>
  </si>
  <si>
    <t>2,044 (56.8%)</t>
  </si>
  <si>
    <t>1,197 (52.3%)</t>
  </si>
  <si>
    <t>3,134 (62.7%)</t>
  </si>
  <si>
    <t>512 (42.5%)</t>
  </si>
  <si>
    <t>1,332 (46.5%)</t>
  </si>
  <si>
    <t>1,329 (51.7%)</t>
  </si>
  <si>
    <t>2,659 (61.0%)</t>
  </si>
  <si>
    <t>335 (49.0%)</t>
  </si>
  <si>
    <t>739 (54.4%)</t>
  </si>
  <si>
    <t>1,036 (49.0%)</t>
  </si>
  <si>
    <t>3,222 (58.1%)</t>
  </si>
  <si>
    <t>218 (53.4%)</t>
  </si>
  <si>
    <t>594 (68.5%)</t>
  </si>
  <si>
    <t>362 (52.0%)</t>
  </si>
  <si>
    <t>962 (62.5%)</t>
  </si>
  <si>
    <t>136 (32.9%)</t>
  </si>
  <si>
    <t>280 (38.5%)</t>
  </si>
  <si>
    <t>-0.04(-0.05,-0.02)</t>
  </si>
  <si>
    <t>-0.03(-0.05,-0.02)</t>
  </si>
  <si>
    <t>-0.06(-0.10,-0.02)</t>
  </si>
  <si>
    <t>-0.12(-0.14,-0.10)</t>
  </si>
  <si>
    <t>-0.07(-0.10,-0.05)</t>
  </si>
  <si>
    <t>-0.10(-0.13,-0.08)</t>
  </si>
  <si>
    <t>-0.04(-0.07,-0.01)</t>
  </si>
  <si>
    <t>-0.09(-0.12,-0.07)</t>
  </si>
  <si>
    <t>-0.05(-0.10,-0.01)</t>
  </si>
  <si>
    <t>-0.09(-0.11,-0.07)</t>
  </si>
  <si>
    <t>-0.15(-0.21,-0.09)</t>
  </si>
  <si>
    <t>-0.10(-0.15,-0.06)</t>
  </si>
  <si>
    <t>-0.06(-0.11,-0.01)</t>
  </si>
  <si>
    <t>-0.01(-0.03,0.02)</t>
  </si>
  <si>
    <t>-0.02(-0.04,0.00)</t>
  </si>
  <si>
    <t>0.00(-0.02,0.02)</t>
  </si>
  <si>
    <t>71,784.79 ± 91,427.61</t>
  </si>
  <si>
    <t>9,515.78 ± 18,428.57</t>
  </si>
  <si>
    <t>62269.02(53697.26-70840.77)</t>
  </si>
  <si>
    <t>38,430 (14,979-90,026)</t>
  </si>
  <si>
    <t>4,815 (3,366-8,890)</t>
  </si>
  <si>
    <t>72,653.47 ± 87,690.46</t>
  </si>
  <si>
    <t>14,907.81 ± 31,062.97</t>
  </si>
  <si>
    <t>57745.66(54101.48-61389.84)</t>
  </si>
  <si>
    <t>40,854 (20,194-85,986)</t>
  </si>
  <si>
    <t>7,348 (4,257-13,428)</t>
  </si>
  <si>
    <t>68,858.32 ± 79,587.38</t>
  </si>
  <si>
    <t>16,126.87 ± 31,827.53</t>
  </si>
  <si>
    <t>52731.45(49716.65-55746.25)</t>
  </si>
  <si>
    <t>40,558 (21,687-86,076)</t>
  </si>
  <si>
    <t>8,306 (4,962-15,540)</t>
  </si>
  <si>
    <t>59,875.10 ± 68,362.30</t>
  </si>
  <si>
    <t>15,619.57 ± 24,909.51</t>
  </si>
  <si>
    <t>44255.53(42268.24-46242.81)</t>
  </si>
  <si>
    <t>36,882 (20,574-73,508)</t>
  </si>
  <si>
    <t>8,706 (5,251-16,008)</t>
  </si>
  <si>
    <t>45,185.36 ± 47,724.78</t>
  </si>
  <si>
    <t>14,129.63 ± 19,182.23</t>
  </si>
  <si>
    <t>31055.73(29397.79-32713.67)</t>
  </si>
  <si>
    <t>30,628 (17,955-56,046)</t>
  </si>
  <si>
    <t>8,721 (5,414-15,165)</t>
  </si>
  <si>
    <t>54,966.75 ± 64,927.26</t>
  </si>
  <si>
    <t>14,333.63 ± 23,121.86</t>
  </si>
  <si>
    <t>40633.12(39095.88-42170.36)</t>
  </si>
  <si>
    <t>33,194 (18,380-65,771)</t>
  </si>
  <si>
    <t>8,224 (4,977-14,255)</t>
  </si>
  <si>
    <t>66,581.22 ± 77,888.79</t>
  </si>
  <si>
    <t>15,792.52 ± 28,875.24</t>
  </si>
  <si>
    <t>50788.70(48883.96-52693.43)</t>
  </si>
  <si>
    <t>39,870 (21,733-80,334)</t>
  </si>
  <si>
    <t>8,331 (4,977-16,007)</t>
  </si>
  <si>
    <t>38,607.34 ± 58,551.64</t>
  </si>
  <si>
    <t>10,221.95 ± 13,618.09</t>
  </si>
  <si>
    <t>28385.39(23922.44-32848.33)</t>
  </si>
  <si>
    <t>21,620 (13,557-39,205)</t>
  </si>
  <si>
    <t>7,000 (4,907-11,686)</t>
  </si>
  <si>
    <t>59,917.18 ± 70,687.34</t>
  </si>
  <si>
    <t>17,074.67 ± 30,111.01</t>
  </si>
  <si>
    <t>42842.51(40647.74-45037.28)</t>
  </si>
  <si>
    <t>36,836 (20,327-70,561)</t>
  </si>
  <si>
    <t>8,675 (5,110-17,072)</t>
  </si>
  <si>
    <t>59,059.08 ± 69,556.69</t>
  </si>
  <si>
    <t>16,159.19 ± 28,652.23</t>
  </si>
  <si>
    <t>42899.89(41187.55-44612.23)</t>
  </si>
  <si>
    <t>35,823 (19,418-69,860)</t>
  </si>
  <si>
    <t>8,368 (5,052-16,037)</t>
  </si>
  <si>
    <t>58,092.61 ± 71,820.86</t>
  </si>
  <si>
    <t>15,815.84 ± 28,309.92</t>
  </si>
  <si>
    <t>42276.77(39739.49-44814.04)</t>
  </si>
  <si>
    <t>34,401 (18,297-68,036)</t>
  </si>
  <si>
    <t>8,042 (5,002-15,506)</t>
  </si>
  <si>
    <t>60,926.64 ± 73,243.00</t>
  </si>
  <si>
    <t>15,996.64 ± 28,035.38</t>
  </si>
  <si>
    <t>44929.99(43351.09-46508.89)</t>
  </si>
  <si>
    <t>36,641 (20,016-72,414)</t>
  </si>
  <si>
    <t>8,626 (5,255-16,356)</t>
  </si>
  <si>
    <t>60,794.10 ± 72,561.03</t>
  </si>
  <si>
    <t>15,292.41 ± 30,266.53</t>
  </si>
  <si>
    <t>45501.69(41717.17-49286.20)</t>
  </si>
  <si>
    <t>34,648 (19,078-71,220)</t>
  </si>
  <si>
    <t>8,207 (4,991-14,925)</t>
  </si>
  <si>
    <t>62,279.48 ± 73,212.42</t>
  </si>
  <si>
    <t>16,820.42 ± 31,038.13</t>
  </si>
  <si>
    <t>45459.06(42417.08-48501.03)</t>
  </si>
  <si>
    <t>37,769 (20,646-73,294)</t>
  </si>
  <si>
    <t>8,590 (5,369-16,947)</t>
  </si>
  <si>
    <t>64,878.06 ± 74,346.37</t>
  </si>
  <si>
    <t>16,458.36 ± 31,199.50</t>
  </si>
  <si>
    <t>48419.70(44073.44-52765.95)</t>
  </si>
  <si>
    <t>39,130 (20,745-79,731)</t>
  </si>
  <si>
    <t>8,391 (5,041-15,734)</t>
  </si>
  <si>
    <t>68,023.53 ± 81,981.59</t>
  </si>
  <si>
    <t>18,948.34 ± 36,623.31</t>
  </si>
  <si>
    <t>49075.19(45805.26-52345.11)</t>
  </si>
  <si>
    <t>40,643 (21,669-83,239)</t>
  </si>
  <si>
    <t>9,043 (5,487-18,326)</t>
  </si>
  <si>
    <t>64,150.09 ± 71,462.83</t>
  </si>
  <si>
    <t>18,433.60 ± 36,468.11</t>
  </si>
  <si>
    <t>45716.50(39998.85-51434.14)</t>
  </si>
  <si>
    <t>39,966 (20,723-76,087)</t>
  </si>
  <si>
    <t>8,566 (5,010-17,445)</t>
  </si>
  <si>
    <t>54,712.11 ± 68,589.16</t>
  </si>
  <si>
    <t>14,477.71 ± 24,950.66</t>
  </si>
  <si>
    <t>40234.40(37274.24-43194.56)</t>
  </si>
  <si>
    <t>33,358 (19,437-63,220)</t>
  </si>
  <si>
    <t>8,481 (5,009-14,811)</t>
  </si>
  <si>
    <t>57,262.85 ± 71,052.98</t>
  </si>
  <si>
    <t>19,318.11 ± 38,190.13</t>
  </si>
  <si>
    <t>37944.74(30674.75-45214.72)</t>
  </si>
  <si>
    <t>35,119 (18,457-65,525)</t>
  </si>
  <si>
    <t>8,813 (5,617-17,987)</t>
  </si>
  <si>
    <t>65,076.26 ± 74,547.25</t>
  </si>
  <si>
    <t>17,836.34 ± 32,820.58</t>
  </si>
  <si>
    <t>47239.92(41484.09-52995.75)</t>
  </si>
  <si>
    <t>39,245 (22,682-78,463)</t>
  </si>
  <si>
    <t>9,435 (5,530-19,082)</t>
  </si>
  <si>
    <t>54,420.90 ± 69,862.34</t>
  </si>
  <si>
    <t>14,643.26 ± 25,741.89</t>
  </si>
  <si>
    <t>39777.64(32881.02-46674.26)</t>
  </si>
  <si>
    <t>31,710 (17,187-62,998)</t>
  </si>
  <si>
    <t>7,876 (4,568-14,049)</t>
  </si>
  <si>
    <t>184.99 ± 614.14</t>
  </si>
  <si>
    <t>204.42 ± 702.51</t>
  </si>
  <si>
    <t>201.37 ± 743.18</t>
  </si>
  <si>
    <t>254.79 ± 1,014.14</t>
  </si>
  <si>
    <t>180.19 ± 880.09</t>
  </si>
  <si>
    <t>214.70 ± 897.05</t>
  </si>
  <si>
    <t>136.63 ± 757.14</t>
  </si>
  <si>
    <t>146.65 ± 774.90</t>
  </si>
  <si>
    <t>62.06 ± 495.46</t>
  </si>
  <si>
    <t>51.21 ± 393.95</t>
  </si>
  <si>
    <t>127.29 ± 708.20</t>
  </si>
  <si>
    <t>133.59 ± 694.99</t>
  </si>
  <si>
    <t>152.63 ± 742.10</t>
  </si>
  <si>
    <t>175.48 ± 843.30</t>
  </si>
  <si>
    <t>47.36 ± 416.47</t>
  </si>
  <si>
    <t>27.26 ± 261.07</t>
  </si>
  <si>
    <t>124.10 ± 664.25</t>
  </si>
  <si>
    <t>103.80 ± 690.47</t>
  </si>
  <si>
    <t>130.86 ± 694.01</t>
  </si>
  <si>
    <t>114.31 ± 738.63</t>
  </si>
  <si>
    <t>116.42 ± 650.44</t>
  </si>
  <si>
    <t>100.16 ± 603.77</t>
  </si>
  <si>
    <t>139.77 ± 722.19</t>
  </si>
  <si>
    <t>146.22 ± 838.33</t>
  </si>
  <si>
    <t>152.68 ± 720.86</t>
  </si>
  <si>
    <t>125.54 ± 753.27</t>
  </si>
  <si>
    <t>132.72 ± 789.87</t>
  </si>
  <si>
    <t>134.36 ± 1,046.73</t>
  </si>
  <si>
    <t>141.69 ± 639.48</t>
  </si>
  <si>
    <t>150.19 ± 756.64</t>
  </si>
  <si>
    <t>151.39 ± 778.91</t>
  </si>
  <si>
    <t>123.50 ± 698.02</t>
  </si>
  <si>
    <t>129.96 ± 582.46</t>
  </si>
  <si>
    <t>129.21 ± 480.45</t>
  </si>
  <si>
    <t>126.40 ± 612.70</t>
  </si>
  <si>
    <t>111.08 ± 515.46</t>
  </si>
  <si>
    <t>122.59 ± 539.54</t>
  </si>
  <si>
    <t>112.96 ± 676.32</t>
  </si>
  <si>
    <t>126.43 ± 614.79</t>
  </si>
  <si>
    <t>91.02 ± 649.81</t>
  </si>
  <si>
    <t>153.84 ± 460.92</t>
  </si>
  <si>
    <t>150.46 ± 602.07</t>
  </si>
  <si>
    <t>875.29 ± 977.22</t>
  </si>
  <si>
    <t>551.13 ± 609.46</t>
  </si>
  <si>
    <t>324.16(229.21-419.11)</t>
  </si>
  <si>
    <t>677 (0-1,142)</t>
  </si>
  <si>
    <t>496 (0-805)</t>
  </si>
  <si>
    <t>723.63 ± 1,027.06</t>
  </si>
  <si>
    <t>490.43 ± 601.74</t>
  </si>
  <si>
    <t>233.20(189.19-277.22)</t>
  </si>
  <si>
    <t>582 (0-974)</t>
  </si>
  <si>
    <t>457 (0-772)</t>
  </si>
  <si>
    <t>630.53 ± 803.50</t>
  </si>
  <si>
    <t>474.84 ± 489.03</t>
  </si>
  <si>
    <t>155.69(123.97-187.42)</t>
  </si>
  <si>
    <t>548 (0-873)</t>
  </si>
  <si>
    <t>486 (0-766)</t>
  </si>
  <si>
    <t>652.63 ± 673.49</t>
  </si>
  <si>
    <t>525.45 ± 472.39</t>
  </si>
  <si>
    <t>127.18(106.37-148.00)</t>
  </si>
  <si>
    <t>618 (0-880)</t>
  </si>
  <si>
    <t>584 (0-795)</t>
  </si>
  <si>
    <t>650.32 ± 592.99</t>
  </si>
  <si>
    <t>556.20 ± 439.75</t>
  </si>
  <si>
    <t>94.12(72.26-115.99)</t>
  </si>
  <si>
    <t>635 (0-862)</t>
  </si>
  <si>
    <t>617 (0-795)</t>
  </si>
  <si>
    <t>670.90 ± 697.97</t>
  </si>
  <si>
    <t>520.63 ± 476.06</t>
  </si>
  <si>
    <t>150.26(132.71-167.81)</t>
  </si>
  <si>
    <t>621 (0-913)</t>
  </si>
  <si>
    <t>562 (0-788)</t>
  </si>
  <si>
    <t>662.68 ± 833.30</t>
  </si>
  <si>
    <t>516.56 ± 515.80</t>
  </si>
  <si>
    <t>146.13(124.92-167.33)</t>
  </si>
  <si>
    <t>592 (0-886)</t>
  </si>
  <si>
    <t>556 (0-790)</t>
  </si>
  <si>
    <t>775.88 ± 689.89</t>
  </si>
  <si>
    <t>570.74 ± 435.98</t>
  </si>
  <si>
    <t>205.14(150.08-260.19)</t>
  </si>
  <si>
    <t>712 (406-987)</t>
  </si>
  <si>
    <t>655 (0-798)</t>
  </si>
  <si>
    <t>673.48 ± 847.39</t>
  </si>
  <si>
    <t>515.33 ± 496.86</t>
  </si>
  <si>
    <t>158.15(130.80-185.50)</t>
  </si>
  <si>
    <t>592 (0-896)</t>
  </si>
  <si>
    <t>568 (0-771)</t>
  </si>
  <si>
    <t>692.28 ± 864.79</t>
  </si>
  <si>
    <t>518.93 ± 510.96</t>
  </si>
  <si>
    <t>173.35(151.15-195.55)</t>
  </si>
  <si>
    <t>611 (0-917)</t>
  </si>
  <si>
    <t>577 (0-781)</t>
  </si>
  <si>
    <t>580.83 ± 758.42</t>
  </si>
  <si>
    <t>434.24 ± 477.61</t>
  </si>
  <si>
    <t>146.59(118.25-174.93)</t>
  </si>
  <si>
    <t>507 (0-814)</t>
  </si>
  <si>
    <t>437 (0-739)</t>
  </si>
  <si>
    <t>673.37 ± 771.36</t>
  </si>
  <si>
    <t>526.05 ± 501.58</t>
  </si>
  <si>
    <t>147.32(129.61-165.04)</t>
  </si>
  <si>
    <t>617 (0-906)</t>
  </si>
  <si>
    <t>583 (0-789)</t>
  </si>
  <si>
    <t>701.88 ± 726.35</t>
  </si>
  <si>
    <t>540.54 ± 479.55</t>
  </si>
  <si>
    <t>161.34(121.41-201.27)</t>
  </si>
  <si>
    <t>635 (0-939)</t>
  </si>
  <si>
    <t>599 (0-795)</t>
  </si>
  <si>
    <t>702.79 ± 730.93</t>
  </si>
  <si>
    <t>538.98 ± 523.32</t>
  </si>
  <si>
    <t>163.81(130.77-196.84)</t>
  </si>
  <si>
    <t>636 (0-928)</t>
  </si>
  <si>
    <t>610 (0-788)</t>
  </si>
  <si>
    <t>683.10 ± 855.81</t>
  </si>
  <si>
    <t>507.64 ± 485.04</t>
  </si>
  <si>
    <t>175.46(124.25-226.68)</t>
  </si>
  <si>
    <t>603 (0-906)</t>
  </si>
  <si>
    <t>561 (0-778)</t>
  </si>
  <si>
    <t>664.51 ± 750.75</t>
  </si>
  <si>
    <t>537.37 ± 508.07</t>
  </si>
  <si>
    <t>127.15(94.53-159.76)</t>
  </si>
  <si>
    <t>592 (0-878)</t>
  </si>
  <si>
    <t>592 (0-785)</t>
  </si>
  <si>
    <t>811.89 ± 1,302.40</t>
  </si>
  <si>
    <t>533.84 ± 680.27</t>
  </si>
  <si>
    <t>278.05(174.00-382.10)</t>
  </si>
  <si>
    <t>592 (0-1,011)</t>
  </si>
  <si>
    <t>559 (0-782)</t>
  </si>
  <si>
    <t>528.91 ± 635.39</t>
  </si>
  <si>
    <t>421.48 ± 454.33</t>
  </si>
  <si>
    <t>107.42(78.63-136.22)</t>
  </si>
  <si>
    <t>438 (0-798)</t>
  </si>
  <si>
    <t>407 (0-712)</t>
  </si>
  <si>
    <t>704.66 ± 811.38</t>
  </si>
  <si>
    <t>534.14 ± 519.23</t>
  </si>
  <si>
    <t>170.52(84.97-256.08)</t>
  </si>
  <si>
    <t>617 (0-959)</t>
  </si>
  <si>
    <t>588 (0-791)</t>
  </si>
  <si>
    <t>697.61 ± 802.43</t>
  </si>
  <si>
    <t>509.41 ± 458.40</t>
  </si>
  <si>
    <t>188.20(124.70-251.70)</t>
  </si>
  <si>
    <t>637 (0-950)</t>
  </si>
  <si>
    <t>588 (0-771)</t>
  </si>
  <si>
    <t>747.87 ± 794.95</t>
  </si>
  <si>
    <t>523.48 ± 643.47</t>
  </si>
  <si>
    <t>224.38(136.52-312.24)</t>
  </si>
  <si>
    <t>636 (0-1,014)</t>
  </si>
  <si>
    <t>531 (0-793)</t>
  </si>
  <si>
    <t>1,034.37 ± 3,839.02</t>
  </si>
  <si>
    <t>439.41 ± 2,048.77</t>
  </si>
  <si>
    <t>0 (0-425)</t>
  </si>
  <si>
    <t>961.54 ± 3,552.95</t>
  </si>
  <si>
    <t>586.67 ± 2,496.75</t>
  </si>
  <si>
    <t>0 (0-750)</t>
  </si>
  <si>
    <t>0 (0-135)</t>
  </si>
  <si>
    <t>1,101.37 ± 3,223.72</t>
  </si>
  <si>
    <t>884.70 ± 1,873.85</t>
  </si>
  <si>
    <t>384 (0-1,265)</t>
  </si>
  <si>
    <t>365 (0-1,084)</t>
  </si>
  <si>
    <t>768.80 ± 1,318.75</t>
  </si>
  <si>
    <t>772.13 ± 1,492.01</t>
  </si>
  <si>
    <t>296 (0-1,118)</t>
  </si>
  <si>
    <t>280 (0-1,082)</t>
  </si>
  <si>
    <t>623.57 ± 1,074.10</t>
  </si>
  <si>
    <t>686.01 ± 1,151.69</t>
  </si>
  <si>
    <t>185 (0-900)</t>
  </si>
  <si>
    <t>202 (0-1,006)</t>
  </si>
  <si>
    <t>823.73 ± 1,760.78</t>
  </si>
  <si>
    <t>768.67 ± 1,697.57</t>
  </si>
  <si>
    <t>263 (0-1,079)</t>
  </si>
  <si>
    <t>230 (0-1,033)</t>
  </si>
  <si>
    <t>861.24 ± 2,888.63</t>
  </si>
  <si>
    <t>694.57 ± 1,737.57</t>
  </si>
  <si>
    <t>119 (0-1,001)</t>
  </si>
  <si>
    <t>78 (0-829)</t>
  </si>
  <si>
    <t>924.57 ± 1,191.43</t>
  </si>
  <si>
    <t>840.66 ± 1,204.76</t>
  </si>
  <si>
    <t>374 (58-1,449)</t>
  </si>
  <si>
    <t>224 (27-1,336)</t>
  </si>
  <si>
    <t>977.31 ± 2,526.78</t>
  </si>
  <si>
    <t>690.58 ± 1,760.50</t>
  </si>
  <si>
    <t>181 (0-1,116)</t>
  </si>
  <si>
    <t>68 (0-816)</t>
  </si>
  <si>
    <t>961.17 ± 2,374.93</t>
  </si>
  <si>
    <t>742.86 ± 1,758.92</t>
  </si>
  <si>
    <t>229 (0-1,168)</t>
  </si>
  <si>
    <t>95 (0-926)</t>
  </si>
  <si>
    <t>873.24 ± 2,785.61</t>
  </si>
  <si>
    <t>780.17 ± 1,998.79</t>
  </si>
  <si>
    <t>181 (0-1,076)</t>
  </si>
  <si>
    <t>96 (0-942)</t>
  </si>
  <si>
    <t>896.15 ± 2,351.64</t>
  </si>
  <si>
    <t>793.22 ± 1,702.40</t>
  </si>
  <si>
    <t>265 (0-1,160)</t>
  </si>
  <si>
    <t>213 (0-1,084)</t>
  </si>
  <si>
    <t>898.42 ± 1,967.28</t>
  </si>
  <si>
    <t>721.83 ± 1,368.32</t>
  </si>
  <si>
    <t>271 (0-1,192)</t>
  </si>
  <si>
    <t>104 (0-995)</t>
  </si>
  <si>
    <t>855.62 ± 1,784.76</t>
  </si>
  <si>
    <t>767.10 ± 1,668.49</t>
  </si>
  <si>
    <t>228 (0-1,200)</t>
  </si>
  <si>
    <t>133 (0-1,024)</t>
  </si>
  <si>
    <t>873.23 ± 1,599.27</t>
  </si>
  <si>
    <t>788.74 ± 1,685.91</t>
  </si>
  <si>
    <t>260 (0-1,148)</t>
  </si>
  <si>
    <t>204 (0-1,051)</t>
  </si>
  <si>
    <t>877.49 ± 2,071.60</t>
  </si>
  <si>
    <t>823.22 ± 1,996.62</t>
  </si>
  <si>
    <t>178 (0-1,115)</t>
  </si>
  <si>
    <t>812.88 ± 1,849.52</t>
  </si>
  <si>
    <t>772.36 ± 2,333.27</t>
  </si>
  <si>
    <t>73 (0-945)</t>
  </si>
  <si>
    <t>9 (0-757)</t>
  </si>
  <si>
    <t>1,120.41 ± 3,022.63</t>
  </si>
  <si>
    <t>808.18 ± 2,537.69</t>
  </si>
  <si>
    <t>208 (0-1,112)</t>
  </si>
  <si>
    <t>56 (0-698)</t>
  </si>
  <si>
    <t>1,125.15 ± 2,559.32</t>
  </si>
  <si>
    <t>808.05 ± 2,146.00</t>
  </si>
  <si>
    <t>161 (0-1,291)</t>
  </si>
  <si>
    <t>59 (0-898)</t>
  </si>
  <si>
    <t>766.89 ± 1,629.54</t>
  </si>
  <si>
    <t>630.50 ± 1,360.12</t>
  </si>
  <si>
    <t>172 (0-1,008)</t>
  </si>
  <si>
    <t>86 (0-818)</t>
  </si>
  <si>
    <t>1,132.86 ± 2,158.69</t>
  </si>
  <si>
    <t>863.04 ± 2,252.65</t>
  </si>
  <si>
    <t>214 (0-1,562)</t>
  </si>
  <si>
    <t>48 (0-923)</t>
  </si>
  <si>
    <t>2,258.39 ± 11,775.82</t>
  </si>
  <si>
    <t>370.03 ± 4,886.02</t>
  </si>
  <si>
    <t>1888.35(725.67-3051.04)</t>
  </si>
  <si>
    <t>3,055.72 ± 12,975.65</t>
  </si>
  <si>
    <t>762.71 ± 6,455.95</t>
  </si>
  <si>
    <t>2293.01(1731.41-2854.62)</t>
  </si>
  <si>
    <t>4,066.84 ± 14,287.48</t>
  </si>
  <si>
    <t>1,344.47 ± 8,324.26</t>
  </si>
  <si>
    <t>2722.37(2140.75-3303.98)</t>
  </si>
  <si>
    <t>3,857.70 ± 13,371.91</t>
  </si>
  <si>
    <t>1,829.05 ± 9,409.15</t>
  </si>
  <si>
    <t>2028.65(1602.16-2455.14)</t>
  </si>
  <si>
    <t>3,693.32 ± 13,395.39</t>
  </si>
  <si>
    <t>2,683.52 ± 11,479.24</t>
  </si>
  <si>
    <t>1009.81(494.15-1525.46)</t>
  </si>
  <si>
    <t>3,922.91 ± 13,974.85</t>
  </si>
  <si>
    <t>1,988.16 ± 9,870.97</t>
  </si>
  <si>
    <t>1934.75(1569.44-2300.06)</t>
  </si>
  <si>
    <t>3,406.93 ± 12,892.30</t>
  </si>
  <si>
    <t>1,489.42 ± 8,736.02</t>
  </si>
  <si>
    <t>1917.52(1575.38-2259.65)</t>
  </si>
  <si>
    <t>2,334.13 ± 11,527.99</t>
  </si>
  <si>
    <t>552.91 ± 5,279.72</t>
  </si>
  <si>
    <t>1781.23(882.04-2680.42)</t>
  </si>
  <si>
    <t>3,487.94 ± 13,076.89</t>
  </si>
  <si>
    <t>2,279.92 ± 10,725.48</t>
  </si>
  <si>
    <t>1208.02(750.54-1665.51)</t>
  </si>
  <si>
    <t>3,540.61 ± 13,282.97</t>
  </si>
  <si>
    <t>2,096.55 ± 10,364.10</t>
  </si>
  <si>
    <t>1444.06(1075.27-1812.85)</t>
  </si>
  <si>
    <t>4,223.99 ± 14,794.29</t>
  </si>
  <si>
    <t>1,794.61 ± 9,926.44</t>
  </si>
  <si>
    <t>2429.38(1866.68-2992.08)</t>
  </si>
  <si>
    <t>3,912.61 ± 13,839.16</t>
  </si>
  <si>
    <t>1,937.92 ± 9,825.88</t>
  </si>
  <si>
    <t>1974.68(1645.88-2303.49)</t>
  </si>
  <si>
    <t>3,144.53 ± 11,926.93</t>
  </si>
  <si>
    <t>1,807.82 ± 9,044.30</t>
  </si>
  <si>
    <t>1336.71(662.31-2011.11)</t>
  </si>
  <si>
    <t>3,820.10 ± 14,121.55</t>
  </si>
  <si>
    <t>1,769.23 ± 9,246.08</t>
  </si>
  <si>
    <t>2050.88(1420.93-2680.82)</t>
  </si>
  <si>
    <t>3,429.58 ± 13,126.87</t>
  </si>
  <si>
    <t>1,817.66 ± 9,733.66</t>
  </si>
  <si>
    <t>1611.91(789.94-2433.89)</t>
  </si>
  <si>
    <t>3,726.82 ± 13,818.13</t>
  </si>
  <si>
    <t>1,889.82 ± 10,106.25</t>
  </si>
  <si>
    <t>1837.00(1226.65-2447.35)</t>
  </si>
  <si>
    <t>2,546.87 ± 10,919.74</t>
  </si>
  <si>
    <t>1,581.27 ± 8,852.10</t>
  </si>
  <si>
    <t>965.60(23.20-1908.00)</t>
  </si>
  <si>
    <t>2,587.32 ± 10,339.12</t>
  </si>
  <si>
    <t>1,742.25 ± 8,312.59</t>
  </si>
  <si>
    <t>845.06(352.93-1337.20)</t>
  </si>
  <si>
    <t>3,649.19 ± 14,702.14</t>
  </si>
  <si>
    <t>2,538.77 ± 11,402.23</t>
  </si>
  <si>
    <t>1110.42(-506.35-2727.19)</t>
  </si>
  <si>
    <t>3,245.32 ± 12,032.50</t>
  </si>
  <si>
    <t>2,198.56 ± 11,109.05</t>
  </si>
  <si>
    <t>1046.76(-1.20-2094.72)</t>
  </si>
  <si>
    <t>4,318.03 ± 15,179.07</t>
  </si>
  <si>
    <t>1,165.04 ± 7,868.32</t>
  </si>
  <si>
    <t>3152.99(1587.56-4718.42)</t>
  </si>
  <si>
    <t>1,544.27 ± 3,499.50</t>
  </si>
  <si>
    <t>449.97 ± 1,420.64</t>
  </si>
  <si>
    <t>1094.31(781.81-1406.80)</t>
  </si>
  <si>
    <t>0 (0-1,625)</t>
  </si>
  <si>
    <t>1,710.55 ± 3,320.40</t>
  </si>
  <si>
    <t>834.97 ± 2,580.56</t>
  </si>
  <si>
    <t>875.58(723.17-1027.99)</t>
  </si>
  <si>
    <t>614 (0-1,873)</t>
  </si>
  <si>
    <t>0 (0-668)</t>
  </si>
  <si>
    <t>1,808.54 ± 3,809.51</t>
  </si>
  <si>
    <t>929.15 ± 2,396.61</t>
  </si>
  <si>
    <t>879.39(723.27-1035.51)</t>
  </si>
  <si>
    <t>640 (0-1,806)</t>
  </si>
  <si>
    <t>0 (0-763)</t>
  </si>
  <si>
    <t>1,625.81 ± 3,390.60</t>
  </si>
  <si>
    <t>1,048.04 ± 2,964.89</t>
  </si>
  <si>
    <t>577.77(466.91-688.64)</t>
  </si>
  <si>
    <t>614 (0-1,381)</t>
  </si>
  <si>
    <t>0 (0-761)</t>
  </si>
  <si>
    <t>1,452.51 ± 3,333.54</t>
  </si>
  <si>
    <t>1,113.26 ± 2,933.69</t>
  </si>
  <si>
    <t>339.25(212.03-466.47)</t>
  </si>
  <si>
    <t>611 (0-831)</t>
  </si>
  <si>
    <t>0 (0-705)</t>
  </si>
  <si>
    <t>1,712.34 ± 3,521.70</t>
  </si>
  <si>
    <t>1,090.97 ± 2,906.57</t>
  </si>
  <si>
    <t>621.37(527.87-714.88)</t>
  </si>
  <si>
    <t>621 (0-1,568)</t>
  </si>
  <si>
    <t>0 (0-792)</t>
  </si>
  <si>
    <t>1,547.57 ± 3,392.23</t>
  </si>
  <si>
    <t>883.87 ± 2,592.62</t>
  </si>
  <si>
    <t>663.70(572.25-755.14)</t>
  </si>
  <si>
    <t>605 (0-1,335)</t>
  </si>
  <si>
    <t>370.41 ± 1,266.78</t>
  </si>
  <si>
    <t>176.53 ± 865.20</t>
  </si>
  <si>
    <t>193.89(92.75-295.02)</t>
  </si>
  <si>
    <t>1,875.01 ± 4,012.04</t>
  </si>
  <si>
    <t>1,148.25 ± 3,019.72</t>
  </si>
  <si>
    <t>726.76(590.22-863.29)</t>
  </si>
  <si>
    <t>621 (0-1,668)</t>
  </si>
  <si>
    <t>18 (0-764)</t>
  </si>
  <si>
    <t>1,837.05 ± 3,829.77</t>
  </si>
  <si>
    <t>1,106.94 ± 2,988.79</t>
  </si>
  <si>
    <t>730.10(625.06-835.14)</t>
  </si>
  <si>
    <t>621 (0-1,656)</t>
  </si>
  <si>
    <t>0 (0-737)</t>
  </si>
  <si>
    <t>1,695.78 ± 3,796.81</t>
  </si>
  <si>
    <t>1,059.88 ± 3,194.37</t>
  </si>
  <si>
    <t>635.90(484.66-787.15)</t>
  </si>
  <si>
    <t>605 (0-1,402)</t>
  </si>
  <si>
    <t>1,670.71 ± 3,514.19</t>
  </si>
  <si>
    <t>984.33 ± 2,731.52</t>
  </si>
  <si>
    <t>686.38(602.59-770.17)</t>
  </si>
  <si>
    <t>616 (0-1,454)</t>
  </si>
  <si>
    <t>0 (0-688)</t>
  </si>
  <si>
    <t>1,647.35 ± 3,812.70</t>
  </si>
  <si>
    <t>930.44 ± 2,769.37</t>
  </si>
  <si>
    <t>716.91(502.89-930.94)</t>
  </si>
  <si>
    <t>614 (0-1,435)</t>
  </si>
  <si>
    <t>1,758.06 ± 4,054.88</t>
  </si>
  <si>
    <t>920.29 ± 2,524.27</t>
  </si>
  <si>
    <t>837.77(657.88-1017.66)</t>
  </si>
  <si>
    <t>614 (0-1,325)</t>
  </si>
  <si>
    <t>0 (0-660)</t>
  </si>
  <si>
    <t>1,797.97 ± 3,705.27</t>
  </si>
  <si>
    <t>1,072.72 ± 2,740.62</t>
  </si>
  <si>
    <t>725.26(491.43-959.09)</t>
  </si>
  <si>
    <t>614 (0-1,680)</t>
  </si>
  <si>
    <t>0 (0-777)</t>
  </si>
  <si>
    <t>1,633.48 ± 3,844.79</t>
  </si>
  <si>
    <t>947.88 ± 2,820.31</t>
  </si>
  <si>
    <t>685.60(514.56-856.65)</t>
  </si>
  <si>
    <t>614 (0-1,302)</t>
  </si>
  <si>
    <t>1,494.34 ± 3,328.77</t>
  </si>
  <si>
    <t>979.27 ± 3,137.80</t>
  </si>
  <si>
    <t>515.06(214.41-815.72)</t>
  </si>
  <si>
    <t>605 (0-1,437)</t>
  </si>
  <si>
    <t>2,026.38 ± 3,792.34</t>
  </si>
  <si>
    <t>1,327.97 ± 3,333.90</t>
  </si>
  <si>
    <t>698.40(514.98-881.83)</t>
  </si>
  <si>
    <t>649 (0-2,219)</t>
  </si>
  <si>
    <t>87 (0-1,030)</t>
  </si>
  <si>
    <t>1,802.18 ± 3,500.69</t>
  </si>
  <si>
    <t>941.80 ± 2,457.14</t>
  </si>
  <si>
    <t>860.38(483.00-1237.76)</t>
  </si>
  <si>
    <t>647 (0-1,524)</t>
  </si>
  <si>
    <t>1,714.33 ± 4,450.54</t>
  </si>
  <si>
    <t>898.20 ± 2,506.42</t>
  </si>
  <si>
    <t>816.13(461.71-1170.54)</t>
  </si>
  <si>
    <t>613 (0-1,530)</t>
  </si>
  <si>
    <t>1,693.80 ± 3,343.79</t>
  </si>
  <si>
    <t>849.13 ± 2,141.02</t>
  </si>
  <si>
    <t>844.67(486.67-1202.66)</t>
  </si>
  <si>
    <t>616 (0-1,593)</t>
  </si>
  <si>
    <t>0 (0-690)</t>
  </si>
  <si>
    <t>10,172.75 ± 10,350.26</t>
  </si>
  <si>
    <t>2,529.32 ± 3,014.69</t>
  </si>
  <si>
    <t>7643.43(6676.63-8610.23)</t>
  </si>
  <si>
    <t>6,248 (3,156-13,893)</t>
  </si>
  <si>
    <t>1,718 (967-2,876)</t>
  </si>
  <si>
    <t>9,162.99 ± 8,550.92</t>
  </si>
  <si>
    <t>3,118.78 ± 3,421.52</t>
  </si>
  <si>
    <t>6044.21(5693.91-6394.51)</t>
  </si>
  <si>
    <t>6,430 (3,394-11,900)</t>
  </si>
  <si>
    <t>2,152 (1,163-3,802)</t>
  </si>
  <si>
    <t>8,113.89 ± 7,636.19</t>
  </si>
  <si>
    <t>3,009.13 ± 3,366.91</t>
  </si>
  <si>
    <t>5104.75(4816.43-5393.08)</t>
  </si>
  <si>
    <t>5,734 (3,146-10,314)</t>
  </si>
  <si>
    <t>2,117 (1,127-3,739)</t>
  </si>
  <si>
    <t>6,451.30 ± 6,235.18</t>
  </si>
  <si>
    <t>2,544.58 ± 2,687.90</t>
  </si>
  <si>
    <t>3906.72(3730.98-4082.46)</t>
  </si>
  <si>
    <t>4,498 (2,595-7,914)</t>
  </si>
  <si>
    <t>1,786 (944-3,220)</t>
  </si>
  <si>
    <t>4,248.78 ± 3,852.06</t>
  </si>
  <si>
    <t>1,973.08 ± 1,877.11</t>
  </si>
  <si>
    <t>2275.70(2146.44-2404.95)</t>
  </si>
  <si>
    <t>3,249 (2,019-5,238)</t>
  </si>
  <si>
    <t>1,423 (772-2,611)</t>
  </si>
  <si>
    <t>6,099.60 ± 6,130.40</t>
  </si>
  <si>
    <t>2,443.27 ± 2,596.57</t>
  </si>
  <si>
    <t>3656.34(3515.62-3797.05)</t>
  </si>
  <si>
    <t>4,180 (2,430-7,339)</t>
  </si>
  <si>
    <t>1,742 (938-3,109)</t>
  </si>
  <si>
    <t>7,591.87 ± 7,635.07</t>
  </si>
  <si>
    <t>2,719.80 ± 3,053.54</t>
  </si>
  <si>
    <t>4872.07(4690.93-5053.21)</t>
  </si>
  <si>
    <t>5,093 (2,807-9,414)</t>
  </si>
  <si>
    <t>1,837 (964-3,380)</t>
  </si>
  <si>
    <t>3,757.90 ± 4,291.86</t>
  </si>
  <si>
    <t>1,429.08 ± 1,424.25</t>
  </si>
  <si>
    <t>2328.83(2003.51-2654.15)</t>
  </si>
  <si>
    <t>2,578 (1,518-4,308)</t>
  </si>
  <si>
    <t>1,014 (576-1,809)</t>
  </si>
  <si>
    <t>6,605.00 ± 6,815.46</t>
  </si>
  <si>
    <t>2,434.00 ± 2,976.89</t>
  </si>
  <si>
    <t>4171.00(3964.03-4377.96)</t>
  </si>
  <si>
    <t>4,393 (2,457-8,002)</t>
  </si>
  <si>
    <t>1,551 (824-2,924)</t>
  </si>
  <si>
    <t>6,571.07 ± 6,792.53</t>
  </si>
  <si>
    <t>2,429.69 ± 2,913.61</t>
  </si>
  <si>
    <t>4141.37(3977.75-4304.99)</t>
  </si>
  <si>
    <t>4,359 (2,440-8,000)</t>
  </si>
  <si>
    <t>1,592 (831-2,961)</t>
  </si>
  <si>
    <t>6,107.34 ± 6,381.06</t>
  </si>
  <si>
    <t>2,310.86 ± 2,749.23</t>
  </si>
  <si>
    <t>3796.48(3574.64-4018.32)</t>
  </si>
  <si>
    <t>4,033 (2,308-7,299)</t>
  </si>
  <si>
    <t>1,515 (811-2,778)</t>
  </si>
  <si>
    <t>6,780.41 ± 6,916.90</t>
  </si>
  <si>
    <t>2,591.61 ± 2,941.78</t>
  </si>
  <si>
    <t>4188.80(4043.63-4333.98)</t>
  </si>
  <si>
    <t>4,536 (2,563-8,301)</t>
  </si>
  <si>
    <t>1,733 (914-3,217)</t>
  </si>
  <si>
    <t>6,864.10 ± 7,350.95</t>
  </si>
  <si>
    <t>2,301.08 ± 2,653.72</t>
  </si>
  <si>
    <t>4563.02(4185.10-4940.93)</t>
  </si>
  <si>
    <t>4,342 (2,402-8,212)</t>
  </si>
  <si>
    <t>1,540 (814-2,828)</t>
  </si>
  <si>
    <t>6,883.43 ± 7,149.19</t>
  </si>
  <si>
    <t>2,483.90 ± 3,077.47</t>
  </si>
  <si>
    <t>4399.54(4110.51-4688.56)</t>
  </si>
  <si>
    <t>4,490 (2,506-8,579)</t>
  </si>
  <si>
    <t>1,549 (824-2,955)</t>
  </si>
  <si>
    <t>7,471.17 ± 7,348.99</t>
  </si>
  <si>
    <t>2,754.21 ± 3,120.89</t>
  </si>
  <si>
    <t>4716.96(4289.91-5144.02)</t>
  </si>
  <si>
    <t>5,101 (2,753-9,402)</t>
  </si>
  <si>
    <t>1,844 (970-3,433)</t>
  </si>
  <si>
    <t>7,765.37 ± 7,466.90</t>
  </si>
  <si>
    <t>2,870.70 ± 3,422.30</t>
  </si>
  <si>
    <t>4894.67(4599.84-5189.50)</t>
  </si>
  <si>
    <t>5,503 (2,940-9,890)</t>
  </si>
  <si>
    <t>1,813 (958-3,512)</t>
  </si>
  <si>
    <t>7,849.59 ± 7,309.24</t>
  </si>
  <si>
    <t>2,960.68 ± 3,114.43</t>
  </si>
  <si>
    <t>4888.91(4316.95-5460.88)</t>
  </si>
  <si>
    <t>5,484 (2,946-9,644)</t>
  </si>
  <si>
    <t>2,043 (1,124-3,626)</t>
  </si>
  <si>
    <t>6,347.39 ± 6,329.67</t>
  </si>
  <si>
    <t>2,583.72 ± 2,844.57</t>
  </si>
  <si>
    <t>3763.67(3494.31-4033.03)</t>
  </si>
  <si>
    <t>4,450 (2,492-7,802)</t>
  </si>
  <si>
    <t>1,874 (887-3,415)</t>
  </si>
  <si>
    <t>6,264.40 ± 6,346.94</t>
  </si>
  <si>
    <t>2,690.18 ± 3,423.01</t>
  </si>
  <si>
    <t>3574.22(2930.66-4217.78)</t>
  </si>
  <si>
    <t>4,184 (2,545-7,632)</t>
  </si>
  <si>
    <t>1,736 (861-3,171)</t>
  </si>
  <si>
    <t>7,958.20 ± 8,345.49</t>
  </si>
  <si>
    <t>2,938.50 ± 3,699.86</t>
  </si>
  <si>
    <t>5019.70(4382.38-5657.02)</t>
  </si>
  <si>
    <t>5,050 (2,764-10,543)</t>
  </si>
  <si>
    <t>1,759 (909-3,603)</t>
  </si>
  <si>
    <t>6,918.37 ± 7,559.58</t>
  </si>
  <si>
    <t>2,468.35 ± 2,187.57</t>
  </si>
  <si>
    <t>4450.02(3704.05-5195.98)</t>
  </si>
  <si>
    <t>4,634 (2,595-8,295)</t>
  </si>
  <si>
    <t>1,801 (1,035-3,114)</t>
  </si>
  <si>
    <t>72.88 ± 149.80</t>
  </si>
  <si>
    <t>56.97 ± 158.03</t>
  </si>
  <si>
    <t>0 (0-98)</t>
  </si>
  <si>
    <t>0 (0-67)</t>
  </si>
  <si>
    <t>79.38 ± 154.03</t>
  </si>
  <si>
    <t>75.39 ± 160.96</t>
  </si>
  <si>
    <t>0 (0-104)</t>
  </si>
  <si>
    <t>0 (0-95)</t>
  </si>
  <si>
    <t>76.19 ± 144.23</t>
  </si>
  <si>
    <t>71.34 ± 126.56</t>
  </si>
  <si>
    <t>87.76 ± 156.61</t>
  </si>
  <si>
    <t>73.93 ± 127.96</t>
  </si>
  <si>
    <t>0 (0-107)</t>
  </si>
  <si>
    <t>83.58 ± 145.20</t>
  </si>
  <si>
    <t>74.68 ± 128.09</t>
  </si>
  <si>
    <t>0 (0-130)</t>
  </si>
  <si>
    <t>0 (0-112)</t>
  </si>
  <si>
    <t>90.97 ± 154.31</t>
  </si>
  <si>
    <t>79.27 ± 131.30</t>
  </si>
  <si>
    <t>0 (0-134)</t>
  </si>
  <si>
    <t>73.53 ± 146.43</t>
  </si>
  <si>
    <t>67.08 ± 137.49</t>
  </si>
  <si>
    <t>0 (0-96)</t>
  </si>
  <si>
    <t>0 (0-89)</t>
  </si>
  <si>
    <t>132.24 ± 205.86</t>
  </si>
  <si>
    <t>90.48 ± 154.04</t>
  </si>
  <si>
    <t>40 (0-188)</t>
  </si>
  <si>
    <t>0 (0-125)</t>
  </si>
  <si>
    <t>79.67 ± 155.63</t>
  </si>
  <si>
    <t>65.90 ± 137.47</t>
  </si>
  <si>
    <t>81.81 ± 153.94</t>
  </si>
  <si>
    <t>68.71 ± 138.55</t>
  </si>
  <si>
    <t>0 (0-111)</t>
  </si>
  <si>
    <t>0 (0-87)</t>
  </si>
  <si>
    <t>80.33 ± 150.48</t>
  </si>
  <si>
    <t>73.26 ± 138.84</t>
  </si>
  <si>
    <t>0 (0-100)</t>
  </si>
  <si>
    <t>87.88 ± 157.40</t>
  </si>
  <si>
    <t>76.55 ± 139.33</t>
  </si>
  <si>
    <t>0 (0-128)</t>
  </si>
  <si>
    <t>0 (0-109)</t>
  </si>
  <si>
    <t>77.32 ± 139.82</t>
  </si>
  <si>
    <t>64.09 ± 126.00</t>
  </si>
  <si>
    <t>0 (0-88)</t>
  </si>
  <si>
    <t>90.77 ± 165.08</t>
  </si>
  <si>
    <t>76.96 ± 143.56</t>
  </si>
  <si>
    <t>90.25 ± 156.30</t>
  </si>
  <si>
    <t>86.88 ± 157.78</t>
  </si>
  <si>
    <t>0 (0-118)</t>
  </si>
  <si>
    <t>88.85 ± 175.50</t>
  </si>
  <si>
    <t>91.22 ± 195.51</t>
  </si>
  <si>
    <t>0 (0-114)</t>
  </si>
  <si>
    <t>83.99 ± 167.27</t>
  </si>
  <si>
    <t>84.27 ± 192.54</t>
  </si>
  <si>
    <t>0 (0-115)</t>
  </si>
  <si>
    <t>0 (0-97)</t>
  </si>
  <si>
    <t>64.68 ± 131.74</t>
  </si>
  <si>
    <t>51.15 ± 110.33</t>
  </si>
  <si>
    <t>0 (0-78)</t>
  </si>
  <si>
    <t>0 (0-58)</t>
  </si>
  <si>
    <t>89.39 ± 143.04</t>
  </si>
  <si>
    <t>70.17 ± 149.22</t>
  </si>
  <si>
    <t>0 (0-149)</t>
  </si>
  <si>
    <t>0 (0-79)</t>
  </si>
  <si>
    <t>94.67 ± 168.01</t>
  </si>
  <si>
    <t>84.26 ± 155.94</t>
  </si>
  <si>
    <t>0 (0-136)</t>
  </si>
  <si>
    <t>0 (0-119)</t>
  </si>
  <si>
    <t>98.69 ± 174.64</t>
  </si>
  <si>
    <t>81.30 ± 140.73</t>
  </si>
  <si>
    <t>87,927.74 ± 100,957.73</t>
  </si>
  <si>
    <t>14,117.02 ± 22,519.18</t>
  </si>
  <si>
    <t>73810.72(64359.90-83261.54)</t>
  </si>
  <si>
    <t>50,314 (21,794-114,122)</t>
  </si>
  <si>
    <t>7,715 (5,549-14,075)</t>
  </si>
  <si>
    <t>88,548.66 ± 95,226.24</t>
  </si>
  <si>
    <t>21,031.55 ± 34,533.19</t>
  </si>
  <si>
    <t>67517.10(63557.66-71476.55)</t>
  </si>
  <si>
    <t>55,257 (29,018-109,172)</t>
  </si>
  <si>
    <t>12,133 (7,311-21,618)</t>
  </si>
  <si>
    <t>84,835.88 ± 86,513.17</t>
  </si>
  <si>
    <t>23,055.21 ± 35,740.00</t>
  </si>
  <si>
    <t>61780.66(58487.15-65074.18)</t>
  </si>
  <si>
    <t>54,936 (30,617-107,423)</t>
  </si>
  <si>
    <t>13,922 (8,632-24,120)</t>
  </si>
  <si>
    <t>73,455.73 ± 74,007.42</t>
  </si>
  <si>
    <t>22,559.38 ± 28,953.39</t>
  </si>
  <si>
    <t>50896.34(48741.83-53050.86)</t>
  </si>
  <si>
    <t>49,062 (28,818-93,597)</t>
  </si>
  <si>
    <t>14,256 (8,893-24,256)</t>
  </si>
  <si>
    <t>55,999.50 ± 51,717.78</t>
  </si>
  <si>
    <t>21,267.59 ± 23,981.12</t>
  </si>
  <si>
    <t>34731.91(32918.47-36545.35)</t>
  </si>
  <si>
    <t>40,652 (24,770-71,667)</t>
  </si>
  <si>
    <t>14,013 (8,663-24,135)</t>
  </si>
  <si>
    <t>68,414.50 ± 70,965.24</t>
  </si>
  <si>
    <t>21,358.19 ± 27,392.07</t>
  </si>
  <si>
    <t>47056.31(45369.30-48743.32)</t>
  </si>
  <si>
    <t>45,431 (26,253-85,030)</t>
  </si>
  <si>
    <t>13,488 (8,457-23,115)</t>
  </si>
  <si>
    <t>80,877.68 ± 84,503.03</t>
  </si>
  <si>
    <t>22,339.29 ± 32,708.26</t>
  </si>
  <si>
    <t>58538.38(56466.41-60610.36)</t>
  </si>
  <si>
    <t>51,880 (29,739-101,388)</t>
  </si>
  <si>
    <t>13,593 (8,266-24,083)</t>
  </si>
  <si>
    <t>46,949.83 ± 63,507.12</t>
  </si>
  <si>
    <t>13,909.60 ± 16,025.00</t>
  </si>
  <si>
    <t>33040.23(28205.10-37875.37)</t>
  </si>
  <si>
    <t>27,972 (17,336-48,870)</t>
  </si>
  <si>
    <t>10,232 (7,193-15,976)</t>
  </si>
  <si>
    <t>73,739.68 ± 76,981.95</t>
  </si>
  <si>
    <t>24,312.44 ± 34,393.97</t>
  </si>
  <si>
    <t>49427.24(47029.71-51824.78)</t>
  </si>
  <si>
    <t>49,118 (28,293-91,268)</t>
  </si>
  <si>
    <t>14,286 (8,503-26,315)</t>
  </si>
  <si>
    <t>72,873.92 ± 75,748.99</t>
  </si>
  <si>
    <t>23,237.19 ± 32,873.84</t>
  </si>
  <si>
    <t>49636.73(47766.66-51506.79)</t>
  </si>
  <si>
    <t>47,962 (27,323-90,878)</t>
  </si>
  <si>
    <t>13,809 (8,462-24,870)</t>
  </si>
  <si>
    <t>71,770.55 ± 77,855.46</t>
  </si>
  <si>
    <t>22,369.02 ± 32,315.85</t>
  </si>
  <si>
    <t>49401.53(46652.27-52150.78)</t>
  </si>
  <si>
    <t>46,757 (26,081-88,100)</t>
  </si>
  <si>
    <t>12,952 (8,128-23,502)</t>
  </si>
  <si>
    <t>75,087.52 ± 79,481.76</t>
  </si>
  <si>
    <t>23,052.53 ± 32,167.07</t>
  </si>
  <si>
    <t>52034.99(50313.38-53756.60)</t>
  </si>
  <si>
    <t>49,252 (28,327-92,767)</t>
  </si>
  <si>
    <t>14,181 (8,775-24,954)</t>
  </si>
  <si>
    <t>74,280.39 ± 78,948.90</t>
  </si>
  <si>
    <t>21,783.74 ± 33,652.22</t>
  </si>
  <si>
    <t>52496.64(48371.52-56621.76)</t>
  </si>
  <si>
    <t>46,317 (26,282-91,105)</t>
  </si>
  <si>
    <t>13,187 (8,188-22,595)</t>
  </si>
  <si>
    <t>76,522.98 ± 79,810.03</t>
  </si>
  <si>
    <t>23,511.24 ± 34,912.38</t>
  </si>
  <si>
    <t>53011.74(49686.36-56337.13)</t>
  </si>
  <si>
    <t>50,393 (28,803-92,354)</t>
  </si>
  <si>
    <t>13,810 (8,557-25,579)</t>
  </si>
  <si>
    <t>79,365.06 ± 81,245.35</t>
  </si>
  <si>
    <t>23,636.40 ± 35,221.46</t>
  </si>
  <si>
    <t>55728.66(50966.10-60491.22)</t>
  </si>
  <si>
    <t>49,978 (28,520-101,189)</t>
  </si>
  <si>
    <t>13,861 (8,640-24,634)</t>
  </si>
  <si>
    <t>82,931.46 ± 88,406.41</t>
  </si>
  <si>
    <t>26,232.05 ± 40,994.46</t>
  </si>
  <si>
    <t>56699.40(53156.58-60242.23)</t>
  </si>
  <si>
    <t>54,464 (30,838-103,895)</t>
  </si>
  <si>
    <t>14,682 (9,068-27,869)</t>
  </si>
  <si>
    <t>77,879.62 ± 77,558.59</t>
  </si>
  <si>
    <t>25,474.50 ± 39,675.07</t>
  </si>
  <si>
    <t>52405.12(46195.81-58614.43)</t>
  </si>
  <si>
    <t>51,584 (28,839-95,231)</t>
  </si>
  <si>
    <t>14,312 (8,596-25,922)</t>
  </si>
  <si>
    <t>67,513.59 ± 73,888.35</t>
  </si>
  <si>
    <t>21,523.56 ± 28,636.11</t>
  </si>
  <si>
    <t>45990.03(42791.82-49188.25)</t>
  </si>
  <si>
    <t>44,445 (27,004-78,596)</t>
  </si>
  <si>
    <t>14,385 (8,699-24,206)</t>
  </si>
  <si>
    <t>71,020.41 ± 76,501.43</t>
  </si>
  <si>
    <t>27,014.17 ± 42,277.84</t>
  </si>
  <si>
    <t>44006.24(36178.14-51834.33)</t>
  </si>
  <si>
    <t>47,164 (26,325-86,988)</t>
  </si>
  <si>
    <t>14,833 (8,789-27,577)</t>
  </si>
  <si>
    <t>79,679.72 ± 81,207.66</t>
  </si>
  <si>
    <t>25,186.80 ± 37,607.33</t>
  </si>
  <si>
    <t>54492.91(48205.31-60780.52)</t>
  </si>
  <si>
    <t>54,559 (31,276-95,621)</t>
  </si>
  <si>
    <t>15,027 (8,774-28,664)</t>
  </si>
  <si>
    <t>69,484.35 ± 77,841.11</t>
  </si>
  <si>
    <t>20,744.07 ± 28,255.67</t>
  </si>
  <si>
    <t>48740.28(41080.18-56400.39)</t>
  </si>
  <si>
    <t>42,921 (24,670-86,975)</t>
  </si>
  <si>
    <t>13,074 (7,865-21,866)</t>
  </si>
  <si>
    <t>81,828.54 ± 115,136.76</t>
  </si>
  <si>
    <t>9,656.92 ± 18,458.70</t>
  </si>
  <si>
    <t>72171.61(61377.79-82965.43)</t>
  </si>
  <si>
    <t>40,671 (15,317-97,534)</t>
  </si>
  <si>
    <t>4,835 (3,371-9,097)</t>
  </si>
  <si>
    <t>82,724.25 ± 115,650.53</t>
  </si>
  <si>
    <t>15,344.04 ± 32,766.96</t>
  </si>
  <si>
    <t>67380.20(62587.89-72172.51)</t>
  </si>
  <si>
    <t>45,204 (22,623-94,632)</t>
  </si>
  <si>
    <t>7,426 (4,267-13,886)</t>
  </si>
  <si>
    <t>76,189.21 ± 98,013.81</t>
  </si>
  <si>
    <t>16,620.77 ± 36,058.41</t>
  </si>
  <si>
    <t>59568.44(55831.88-63305.00)</t>
  </si>
  <si>
    <t>43,946 (23,081-89,576)</t>
  </si>
  <si>
    <t>8,431 (4,984-15,765)</t>
  </si>
  <si>
    <t>65,811.24 ± 85,096.46</t>
  </si>
  <si>
    <t>16,043.09 ± 26,626.61</t>
  </si>
  <si>
    <t>49768.15(47290.73-52245.57)</t>
  </si>
  <si>
    <t>39,672 (21,944-77,687)</t>
  </si>
  <si>
    <t>8,846 (5,304-16,328)</t>
  </si>
  <si>
    <t>48,813.13 ± 60,621.24</t>
  </si>
  <si>
    <t>14,457.69 ± 21,024.08</t>
  </si>
  <si>
    <t>34355.43(32252.47-36458.39)</t>
  </si>
  <si>
    <t>31,917 (18,832-57,722)</t>
  </si>
  <si>
    <t>8,797 (5,421-15,369)</t>
  </si>
  <si>
    <t>60,867.36 ± 83,908.80</t>
  </si>
  <si>
    <t>14,690.26 ± 25,431.22</t>
  </si>
  <si>
    <t>46177.10(44183.14-48171.07)</t>
  </si>
  <si>
    <t>35,604 (19,503-69,717)</t>
  </si>
  <si>
    <t>8,328 (4,993-14,572)</t>
  </si>
  <si>
    <t>73,682.81 ± 96,890.33</t>
  </si>
  <si>
    <t>16,251.72 ± 31,182.91</t>
  </si>
  <si>
    <t>57431.09(55057.89-59804.30)</t>
  </si>
  <si>
    <t>42,486 (22,931-84,535)</t>
  </si>
  <si>
    <t>8,451 (5,002-16,299)</t>
  </si>
  <si>
    <t>42,529.52 ± 78,712.61</t>
  </si>
  <si>
    <t>10,399.18 ± 15,372.87</t>
  </si>
  <si>
    <t>32130.34(26138.92-38121.77)</t>
  </si>
  <si>
    <t>22,625 (13,978-39,914)</t>
  </si>
  <si>
    <t>7,032 (4,909-11,715)</t>
  </si>
  <si>
    <t>66,830.07 ± 90,551.25</t>
  </si>
  <si>
    <t>17,519.15 ± 31,529.98</t>
  </si>
  <si>
    <t>49310.92(46525.97-52095.87)</t>
  </si>
  <si>
    <t>39,409 (21,695-76,650)</t>
  </si>
  <si>
    <t>8,790 (5,162-17,354)</t>
  </si>
  <si>
    <t>65,960.54 ± 87,941.42</t>
  </si>
  <si>
    <t>16,673.33 ± 31,726.58</t>
  </si>
  <si>
    <t>49287.21(47126.04-51448.38)</t>
  </si>
  <si>
    <t>38,730 (21,048-76,257)</t>
  </si>
  <si>
    <t>8,482 (5,099-16,364)</t>
  </si>
  <si>
    <t>65,061.48 ± 94,674.53</t>
  </si>
  <si>
    <t>16,341.10 ± 31,017.92</t>
  </si>
  <si>
    <t>48720.38(45389.29-52051.47)</t>
  </si>
  <si>
    <t>37,022 (19,643-72,634)</t>
  </si>
  <si>
    <t>8,152 (5,021-15,781)</t>
  </si>
  <si>
    <t>67,702.33 ± 93,518.63</t>
  </si>
  <si>
    <t>16,481.41 ± 30,816.16</t>
  </si>
  <si>
    <t>51220.92(49207.27-53234.57)</t>
  </si>
  <si>
    <t>39,286 (21,648-77,341)</t>
  </si>
  <si>
    <t>8,766 (5,304-16,731)</t>
  </si>
  <si>
    <t>67,723.99 ± 87,760.21</t>
  </si>
  <si>
    <t>15,650.52 ± 31,789.43</t>
  </si>
  <si>
    <t>52073.46(47528.83-56618.10)</t>
  </si>
  <si>
    <t>37,444 (20,837-77,216)</t>
  </si>
  <si>
    <t>8,307 (5,035-15,107)</t>
  </si>
  <si>
    <t>69,590.31 ± 91,292.69</t>
  </si>
  <si>
    <t>17,405.20 ± 34,885.12</t>
  </si>
  <si>
    <t>52185.10(48404.79-55965.42)</t>
  </si>
  <si>
    <t>41,015 (22,297-78,667)</t>
  </si>
  <si>
    <t>8,709 (5,383-17,433)</t>
  </si>
  <si>
    <t>72,455.73 ± 90,722.48</t>
  </si>
  <si>
    <t>16,985.73 ± 34,366.78</t>
  </si>
  <si>
    <t>55470.00(50201.80-60738.21)</t>
  </si>
  <si>
    <t>40,849 (22,020-84,138)</t>
  </si>
  <si>
    <t>8,535 (5,065-16,078)</t>
  </si>
  <si>
    <t>76,884.83 ± 107,878.04</t>
  </si>
  <si>
    <t>19,615.15 ± 41,081.36</t>
  </si>
  <si>
    <t>57269.68(53018.64-61520.72)</t>
  </si>
  <si>
    <t>43,595 (23,905-88,106)</t>
  </si>
  <si>
    <t>9,295 (5,562-19,019)</t>
  </si>
  <si>
    <t>69,624.67 ± 78,034.94</t>
  </si>
  <si>
    <t>18,980.50 ± 37,818.07</t>
  </si>
  <si>
    <t>50644.17(44438.39-56849.95)</t>
  </si>
  <si>
    <t>42,761 (22,566-79,654)</t>
  </si>
  <si>
    <t>8,714 (5,035-18,008)</t>
  </si>
  <si>
    <t>59,145.66 ± 80,937.06</t>
  </si>
  <si>
    <t>14,671.25 ± 25,267.55</t>
  </si>
  <si>
    <t>44474.41(40990.60-47958.22)</t>
  </si>
  <si>
    <t>35,908 (20,327-66,509)</t>
  </si>
  <si>
    <t>8,555 (5,076-15,185)</t>
  </si>
  <si>
    <t>64,369.13 ± 91,870.55</t>
  </si>
  <si>
    <t>20,363.58 ± 45,248.55</t>
  </si>
  <si>
    <t>44005.55(34551.30-53459.80)</t>
  </si>
  <si>
    <t>37,007 (19,204-73,741)</t>
  </si>
  <si>
    <t>8,972 (5,669-18,755)</t>
  </si>
  <si>
    <t>71,212.63 ± 87,659.72</t>
  </si>
  <si>
    <t>18,275.68 ± 35,053.11</t>
  </si>
  <si>
    <t>52936.96(46209.23-59664.68)</t>
  </si>
  <si>
    <t>43,293 (23,609-84,191)</t>
  </si>
  <si>
    <t>9,559 (5,611-19,516)</t>
  </si>
  <si>
    <t>61,369.59 ± 85,372.77</t>
  </si>
  <si>
    <t>14,820.39 ± 25,924.40</t>
  </si>
  <si>
    <t>46549.21(38189.84-54908.57)</t>
  </si>
  <si>
    <t>35,018 (18,095-67,512)</t>
  </si>
  <si>
    <t>8,096 (4,615-14,508)</t>
  </si>
  <si>
    <t>347.84 ± 857.60</t>
  </si>
  <si>
    <t>272.02 ± 785.23</t>
  </si>
  <si>
    <t>386.06 ± 1,362.31</t>
  </si>
  <si>
    <t>367.40 ± 1,168.95</t>
  </si>
  <si>
    <t>314.43 ± 1,264.58</t>
  </si>
  <si>
    <t>330.14 ± 1,143.46</t>
  </si>
  <si>
    <t>202.42 ± 865.40</t>
  </si>
  <si>
    <t>212.40 ± 925.22</t>
  </si>
  <si>
    <t>87.37 ± 556.63</t>
  </si>
  <si>
    <t>77.76 ± 530.43</t>
  </si>
  <si>
    <t>198.93 ± 844.64</t>
  </si>
  <si>
    <t>199.00 ± 866.23</t>
  </si>
  <si>
    <t>268.26 ± 1,150.55</t>
  </si>
  <si>
    <t>256.15 ± 1,007.98</t>
  </si>
  <si>
    <t>63.26 ± 442.92</t>
  </si>
  <si>
    <t>35.58 ± 288.79</t>
  </si>
  <si>
    <t>216.50 ± 1,013.12</t>
  </si>
  <si>
    <t>157.37 ± 851.89</t>
  </si>
  <si>
    <t>230.15 ± 1,040.65</t>
  </si>
  <si>
    <t>173.22 ± 915.75</t>
  </si>
  <si>
    <t>190.73 ± 814.50</t>
  </si>
  <si>
    <t>152.39 ± 744.20</t>
  </si>
  <si>
    <t>231.30 ± 1,027.37</t>
  </si>
  <si>
    <t>211.74 ± 1,010.38</t>
  </si>
  <si>
    <t>270.82 ± 1,210.85</t>
  </si>
  <si>
    <t>192.90 ± 934.71</t>
  </si>
  <si>
    <t>226.25 ± 1,193.67</t>
  </si>
  <si>
    <t>186.85 ± 1,204.98</t>
  </si>
  <si>
    <t>278.20 ± 1,335.96</t>
  </si>
  <si>
    <t>216.06 ± 851.58</t>
  </si>
  <si>
    <t>250.81 ± 986.22</t>
  </si>
  <si>
    <t>197.47 ± 962.30</t>
  </si>
  <si>
    <t>242.99 ± 784.51</t>
  </si>
  <si>
    <t>184.62 ± 591.05</t>
  </si>
  <si>
    <t>237.06 ± 924.82</t>
  </si>
  <si>
    <t>192.58 ± 710.96</t>
  </si>
  <si>
    <t>215.43 ± 823.38</t>
  </si>
  <si>
    <t>149.34 ± 739.67</t>
  </si>
  <si>
    <t>182.72 ± 683.34</t>
  </si>
  <si>
    <t>164.92 ± 1,128.19</t>
  </si>
  <si>
    <t>307.31 ± 792.45</t>
  </si>
  <si>
    <t>251.11 ± 730.29</t>
  </si>
  <si>
    <t>1,158.39 ± 1,375.48</t>
  </si>
  <si>
    <t>645.12 ± 762.57</t>
  </si>
  <si>
    <t>513.27(380.99-645.56)</t>
  </si>
  <si>
    <t>792 (275-1,567)</t>
  </si>
  <si>
    <t>561 (0-901)</t>
  </si>
  <si>
    <t>1,006.25 ± 1,665.79</t>
  </si>
  <si>
    <t>569.80 ± 923.93</t>
  </si>
  <si>
    <t>436.45(364.34-508.56)</t>
  </si>
  <si>
    <t>675 (0-1,318)</t>
  </si>
  <si>
    <t>497 (0-814)</t>
  </si>
  <si>
    <t>857.36 ± 1,153.89</t>
  </si>
  <si>
    <t>531.80 ± 567.33</t>
  </si>
  <si>
    <t>325.56(280.79-370.33)</t>
  </si>
  <si>
    <t>635 (0-1,191)</t>
  </si>
  <si>
    <t>526 (0-798)</t>
  </si>
  <si>
    <t>835.20 ± 921.47</t>
  </si>
  <si>
    <t>580.66 ± 540.24</t>
  </si>
  <si>
    <t>254.54(226.36-282.72)</t>
  </si>
  <si>
    <t>682 (0-1,121)</t>
  </si>
  <si>
    <t>607 (0-816)</t>
  </si>
  <si>
    <t>789.20 ± 766.85</t>
  </si>
  <si>
    <t>605.93 ± 500.75</t>
  </si>
  <si>
    <t>183.27(155.44-211.11)</t>
  </si>
  <si>
    <t>682 (149-1,039)</t>
  </si>
  <si>
    <t>634 (149-814)</t>
  </si>
  <si>
    <t>866.57 ± 969.06</t>
  </si>
  <si>
    <t>582.99 ± 564.72</t>
  </si>
  <si>
    <t>283.58(259.60-307.56)</t>
  </si>
  <si>
    <t>687 (104-1,152)</t>
  </si>
  <si>
    <t>591 (0-815)</t>
  </si>
  <si>
    <t>869.42 ± 1,257.06</t>
  </si>
  <si>
    <t>572.12 ± 675.37</t>
  </si>
  <si>
    <t>297.30(265.41-329.19)</t>
  </si>
  <si>
    <t>665 (0-1,151)</t>
  </si>
  <si>
    <t>905.90 ± 936.28</t>
  </si>
  <si>
    <t>592.78 ± 474.09</t>
  </si>
  <si>
    <t>313.11(239.60-386.62)</t>
  </si>
  <si>
    <t>754 (454-1,155)</t>
  </si>
  <si>
    <t>665 (176-813)</t>
  </si>
  <si>
    <t>909.78 ± 1,357.97</t>
  </si>
  <si>
    <t>571.96 ± 604.00</t>
  </si>
  <si>
    <t>337.82(295.26-380.38)</t>
  </si>
  <si>
    <t>663 (0-1,174)</t>
  </si>
  <si>
    <t>588 (0-796)</t>
  </si>
  <si>
    <t>935.43 ± 1,341.42</t>
  </si>
  <si>
    <t>580.82 ± 699.28</t>
  </si>
  <si>
    <t>354.62(320.52-388.72)</t>
  </si>
  <si>
    <t>681 (0-1,216)</t>
  </si>
  <si>
    <t>592 (0-801)</t>
  </si>
  <si>
    <t>793.34 ± 1,140.14</t>
  </si>
  <si>
    <t>497.23 ± 584.02</t>
  </si>
  <si>
    <t>296.11(254.86-337.37)</t>
  </si>
  <si>
    <t>611 (0-1,016)</t>
  </si>
  <si>
    <t>483 (0-773)</t>
  </si>
  <si>
    <t>889.85 ± 1,135.82</t>
  </si>
  <si>
    <t>589.23 ± 665.53</t>
  </si>
  <si>
    <t>300.62(274.70-326.54)</t>
  </si>
  <si>
    <t>682 (0-1,193)</t>
  </si>
  <si>
    <t>607 (0-814)</t>
  </si>
  <si>
    <t>935.72 ± 1,053.26</t>
  </si>
  <si>
    <t>597.54 ± 549.85</t>
  </si>
  <si>
    <t>338.18(282.01-394.36)</t>
  </si>
  <si>
    <t>708 (0-1,262)</t>
  </si>
  <si>
    <t>619 (0-816)</t>
  </si>
  <si>
    <t>924.10 ± 1,044.37</t>
  </si>
  <si>
    <t>603.66 ± 824.03</t>
  </si>
  <si>
    <t>320.44(272.16-368.73)</t>
  </si>
  <si>
    <t>693 (0-1,218)</t>
  </si>
  <si>
    <t>630 (0-808)</t>
  </si>
  <si>
    <t>920.66 ± 1,189.98</t>
  </si>
  <si>
    <t>567.38 ± 582.90</t>
  </si>
  <si>
    <t>353.28(282.99-423.57)</t>
  </si>
  <si>
    <t>682 (0-1,227)</t>
  </si>
  <si>
    <t>588 (0-804)</t>
  </si>
  <si>
    <t>900.01 ± 1,132.08</t>
  </si>
  <si>
    <t>599.99 ± 651.83</t>
  </si>
  <si>
    <t>300.02(252.17-347.88)</t>
  </si>
  <si>
    <t>654 (0-1,182)</t>
  </si>
  <si>
    <t>618 (0-812)</t>
  </si>
  <si>
    <t>1,123.51 ± 2,204.25</t>
  </si>
  <si>
    <t>634.63 ± 1,356.62</t>
  </si>
  <si>
    <t>488.88(309.71-668.05)</t>
  </si>
  <si>
    <t>688 (113-1,424)</t>
  </si>
  <si>
    <t>587 (0-814)</t>
  </si>
  <si>
    <t>695.07 ± 840.56</t>
  </si>
  <si>
    <t>463.83 ± 517.93</t>
  </si>
  <si>
    <t>231.24(193.88-268.61)</t>
  </si>
  <si>
    <t>548 (0-943)</t>
  </si>
  <si>
    <t>454 (0-740)</t>
  </si>
  <si>
    <t>924.72 ± 1,185.77</t>
  </si>
  <si>
    <t>592.03 ± 618.72</t>
  </si>
  <si>
    <t>332.70(212.49-452.90)</t>
  </si>
  <si>
    <t>684 (0-1,187)</t>
  </si>
  <si>
    <t>617 (0-816)</t>
  </si>
  <si>
    <t>927.74 ± 1,195.63</t>
  </si>
  <si>
    <t>557.54 ± 524.64</t>
  </si>
  <si>
    <t>370.20(277.45-462.94)</t>
  </si>
  <si>
    <t>684 (0-1,169)</t>
  </si>
  <si>
    <t>607 (0-796)</t>
  </si>
  <si>
    <t>1,015.24 ± 1,225.37</t>
  </si>
  <si>
    <t>613.14 ± 950.59</t>
  </si>
  <si>
    <t>402.10(267.81-536.39)</t>
  </si>
  <si>
    <t>739 (0-1,345)</t>
  </si>
  <si>
    <t>584 (0-850)</t>
  </si>
  <si>
    <t>2,112.28 ± 7,176.65</t>
  </si>
  <si>
    <t>769.46 ± 3,556.96</t>
  </si>
  <si>
    <t>1342.81(706.35-1979.27)</t>
  </si>
  <si>
    <t>0 (0-927)</t>
  </si>
  <si>
    <t>0 (0-4)</t>
  </si>
  <si>
    <t>1,903.83 ± 7,943.50</t>
  </si>
  <si>
    <t>1,036.95 ± 4,193.89</t>
  </si>
  <si>
    <t>866.88(519.53-1214.23)</t>
  </si>
  <si>
    <t>58 (0-1,782)</t>
  </si>
  <si>
    <t>0 (0-301)</t>
  </si>
  <si>
    <t>2,136.16 ± 5,899.83</t>
  </si>
  <si>
    <t>1,593.44 ± 3,226.54</t>
  </si>
  <si>
    <t>542.72(308.20-777.25)</t>
  </si>
  <si>
    <t>832 (0-2,571)</t>
  </si>
  <si>
    <t>646 (0-2,045)</t>
  </si>
  <si>
    <t>1,554.02 ± 2,515.43</t>
  </si>
  <si>
    <t>1,418.65 ± 2,783.20</t>
  </si>
  <si>
    <t>135.37(45.58-225.16)</t>
  </si>
  <si>
    <t>610 (0-2,288)</t>
  </si>
  <si>
    <t>431 (0-1,960)</t>
  </si>
  <si>
    <t>1,247.74 ± 2,109.24</t>
  </si>
  <si>
    <t>1,257.62 ± 2,170.99</t>
  </si>
  <si>
    <t>-9.88(-94.81-75.06)</t>
  </si>
  <si>
    <t>301 (0-1,809)</t>
  </si>
  <si>
    <t>259 (0-1,838)</t>
  </si>
  <si>
    <t>1,661.04 ± 3,362.53</t>
  </si>
  <si>
    <t>1,416.39 ± 3,004.83</t>
  </si>
  <si>
    <t>244.65(153.31-335.98)</t>
  </si>
  <si>
    <t>563 (0-2,280)</t>
  </si>
  <si>
    <t>367 (0-1,925)</t>
  </si>
  <si>
    <t>1,688.62 ± 5,919.87</t>
  </si>
  <si>
    <t>1,241.45 ± 3,068.01</t>
  </si>
  <si>
    <t>447.17(296.08-598.26)</t>
  </si>
  <si>
    <t>280 (0-2,000)</t>
  </si>
  <si>
    <t>103 (0-1,460)</t>
  </si>
  <si>
    <t>1,612.07 ± 2,388.34</t>
  </si>
  <si>
    <t>1,376.25 ± 2,165.60</t>
  </si>
  <si>
    <t>235.82(40.29-431.36)</t>
  </si>
  <si>
    <t>450 (60-2,229)</t>
  </si>
  <si>
    <t>233 (27-2,114)</t>
  </si>
  <si>
    <t>1,861.15 ± 4,636.09</t>
  </si>
  <si>
    <t>1,188.12 ± 2,924.64</t>
  </si>
  <si>
    <t>673.03(520.88-825.18)</t>
  </si>
  <si>
    <t>341 (0-2,217)</t>
  </si>
  <si>
    <t>78 (0-1,291)</t>
  </si>
  <si>
    <t>1,851.80 ± 4,376.38</t>
  </si>
  <si>
    <t>1,300.48 ± 3,052.08</t>
  </si>
  <si>
    <t>551.32(434.10-668.54)</t>
  </si>
  <si>
    <t>414 (0-2,339)</t>
  </si>
  <si>
    <t>114 (0-1,578)</t>
  </si>
  <si>
    <t>1,715.31 ± 6,291.99</t>
  </si>
  <si>
    <t>1,341.26 ± 3,085.78</t>
  </si>
  <si>
    <t>374.05(146.12-601.98)</t>
  </si>
  <si>
    <t>352 (0-2,097)</t>
  </si>
  <si>
    <t>118 (0-1,634)</t>
  </si>
  <si>
    <t>1,778.58 ± 4,926.04</t>
  </si>
  <si>
    <t>1,440.71 ± 3,065.49</t>
  </si>
  <si>
    <t>337.87(224.89-450.85)</t>
  </si>
  <si>
    <t>513 (0-2,403)</t>
  </si>
  <si>
    <t>286 (0-1,986)</t>
  </si>
  <si>
    <t>1,774.52 ± 3,774.80</t>
  </si>
  <si>
    <t>1,287.83 ± 2,540.73</t>
  </si>
  <si>
    <t>486.69(279.85-693.54)</t>
  </si>
  <si>
    <t>490 (0-2,418)</t>
  </si>
  <si>
    <t>127 (0-1,744)</t>
  </si>
  <si>
    <t>1,683.23 ± 3,531.87</t>
  </si>
  <si>
    <t>1,343.96 ± 2,965.09</t>
  </si>
  <si>
    <t>339.27(174.99-503.55)</t>
  </si>
  <si>
    <t>387 (0-2,371)</t>
  </si>
  <si>
    <t>145 (0-1,761)</t>
  </si>
  <si>
    <t>1,684.12 ± 2,908.61</t>
  </si>
  <si>
    <t>1,403.27 ± 2,753.05</t>
  </si>
  <si>
    <t>280.85(88.53-473.17)</t>
  </si>
  <si>
    <t>625 (0-2,261)</t>
  </si>
  <si>
    <t>306 (0-1,933)</t>
  </si>
  <si>
    <t>1,730.29 ± 3,751.12</t>
  </si>
  <si>
    <t>1,469.18 ± 3,405.01</t>
  </si>
  <si>
    <t>261.11(87.24-434.98)</t>
  </si>
  <si>
    <t>311 (0-2,290)</t>
  </si>
  <si>
    <t>120 (0-1,745)</t>
  </si>
  <si>
    <t>1,698.33 ± 4,131.06</t>
  </si>
  <si>
    <t>1,386.08 ± 3,851.40</t>
  </si>
  <si>
    <t>312.24(-42.16-666.65)</t>
  </si>
  <si>
    <t>108 (0-1,892)</t>
  </si>
  <si>
    <t>34 (0-1,283)</t>
  </si>
  <si>
    <t>2,012.18 ± 5,549.37</t>
  </si>
  <si>
    <t>1,353.66 ± 4,464.19</t>
  </si>
  <si>
    <t>658.52(393.36-923.69)</t>
  </si>
  <si>
    <t>360 (0-2,040)</t>
  </si>
  <si>
    <t>72 (0-1,102)</t>
  </si>
  <si>
    <t>2,086.23 ± 4,917.04</t>
  </si>
  <si>
    <t>1,255.94 ± 3,115.92</t>
  </si>
  <si>
    <t>830.30(311.03-1349.56)</t>
  </si>
  <si>
    <t>242 (0-2,494)</t>
  </si>
  <si>
    <t>62 (0-1,409)</t>
  </si>
  <si>
    <t>1,510.82 ± 3,000.69</t>
  </si>
  <si>
    <t>1,090.91 ± 2,547.81</t>
  </si>
  <si>
    <t>419.91(161.68-678.13)</t>
  </si>
  <si>
    <t>337 (0-1,970)</t>
  </si>
  <si>
    <t>100 (0-1,290)</t>
  </si>
  <si>
    <t>2,170.26 ± 3,972.42</t>
  </si>
  <si>
    <t>1,626.75 ± 4,419.78</t>
  </si>
  <si>
    <t>543.51(-5.13-1092.14)</t>
  </si>
  <si>
    <t>429 (0-2,988)</t>
  </si>
  <si>
    <t>60 (0-1,629)</t>
  </si>
  <si>
    <t>6,051.64 ± 25,782.04</t>
  </si>
  <si>
    <t>577.71 ± 8,424.82</t>
  </si>
  <si>
    <t>5473.94(2974.67-7973.20)</t>
  </si>
  <si>
    <t>6,500.37 ± 27,455.14</t>
  </si>
  <si>
    <t>1,085.90 ± 10,206.93</t>
  </si>
  <si>
    <t>5414.47(4248.79-6580.14)</t>
  </si>
  <si>
    <t>7,774.25 ± 29,042.53</t>
  </si>
  <si>
    <t>1,889.85 ± 13,800.63</t>
  </si>
  <si>
    <t>5884.40(4729.17-7039.64)</t>
  </si>
  <si>
    <t>6,177.80 ± 23,504.57</t>
  </si>
  <si>
    <t>2,333.99 ± 13,804.87</t>
  </si>
  <si>
    <t>3843.81(3116.65-4570.98)</t>
  </si>
  <si>
    <t>5,226.21 ± 21,194.46</t>
  </si>
  <si>
    <t>3,356.53 ± 16,710.76</t>
  </si>
  <si>
    <t>1869.68(1071.08-2668.28)</t>
  </si>
  <si>
    <t>6,458.48 ± 25,289.66</t>
  </si>
  <si>
    <t>2,545.94 ± 14,554.56</t>
  </si>
  <si>
    <t>3912.55(3271.05-4554.04)</t>
  </si>
  <si>
    <t>6,171.24 ± 24,677.89</t>
  </si>
  <si>
    <t>1,968.84 ± 13,483.79</t>
  </si>
  <si>
    <t>4202.40(3565.88-4838.91)</t>
  </si>
  <si>
    <t>4,511.49 ± 24,274.69</t>
  </si>
  <si>
    <t>750.56 ± 8,357.64</t>
  </si>
  <si>
    <t>3760.92(1885.86-5635.99)</t>
  </si>
  <si>
    <t>6,005.58 ± 24,534.52</t>
  </si>
  <si>
    <t>2,939.04 ± 16,226.14</t>
  </si>
  <si>
    <t>3066.53(2249.16-3883.91)</t>
  </si>
  <si>
    <t>6,075.67 ± 24,746.08</t>
  </si>
  <si>
    <t>2,748.96 ± 15,927.06</t>
  </si>
  <si>
    <t>3326.71(2666.95-3986.46)</t>
  </si>
  <si>
    <t>7,056.15 ± 27,173.76</t>
  </si>
  <si>
    <t>2,292.75 ± 14,533.86</t>
  </si>
  <si>
    <t>4763.40(3766.46-5760.35)</t>
  </si>
  <si>
    <t>6,599.73 ± 25,538.30</t>
  </si>
  <si>
    <t>2,568.67 ± 15,239.88</t>
  </si>
  <si>
    <t>4031.06(3440.41-4621.72)</t>
  </si>
  <si>
    <t>5,429.42 ± 22,129.25</t>
  </si>
  <si>
    <t>2,259.69 ± 13,385.78</t>
  </si>
  <si>
    <t>3169.73(1964.66-4374.79)</t>
  </si>
  <si>
    <t>6,414.47 ± 25,831.58</t>
  </si>
  <si>
    <t>2,298.35 ± 13,982.84</t>
  </si>
  <si>
    <t>4116.12(2993.67-5238.57)</t>
  </si>
  <si>
    <t>6,141.11 ± 25,493.73</t>
  </si>
  <si>
    <t>2,241.27 ± 13,989.65</t>
  </si>
  <si>
    <t>3899.84(2371.56-5428.11)</t>
  </si>
  <si>
    <t>6,333.93 ± 25,604.59</t>
  </si>
  <si>
    <t>2,591.91 ± 16,168.04</t>
  </si>
  <si>
    <t>3742.02(2657.02-4827.01)</t>
  </si>
  <si>
    <t>4,534.03 ± 21,602.30</t>
  </si>
  <si>
    <t>1,932.94 ± 13,116.36</t>
  </si>
  <si>
    <t>2601.09(838.22-4363.96)</t>
  </si>
  <si>
    <t>3,923.59 ± 16,976.02</t>
  </si>
  <si>
    <t>2,026.09 ± 10,843.22</t>
  </si>
  <si>
    <t>1897.50(1119.12-2675.87)</t>
  </si>
  <si>
    <t>6,482.40 ± 27,403.73</t>
  </si>
  <si>
    <t>3,648.67 ± 18,811.80</t>
  </si>
  <si>
    <t>2833.73(-104.07-5771.53)</t>
  </si>
  <si>
    <t>4,952.35 ± 20,423.65</t>
  </si>
  <si>
    <t>3,043.45 ± 18,532.45</t>
  </si>
  <si>
    <t>1908.90(133.04-3684.76)</t>
  </si>
  <si>
    <t>7,533.44 ± 29,856.42</t>
  </si>
  <si>
    <t>1,602.65 ± 12,800.08</t>
  </si>
  <si>
    <t>5930.79(2914.60-8946.98)</t>
  </si>
  <si>
    <t>2,531.12 ± 7,031.96</t>
  </si>
  <si>
    <t>577.08 ± 2,137.47</t>
  </si>
  <si>
    <t>1954.04(1345.91-2562.17)</t>
  </si>
  <si>
    <t>493 (0-2,346)</t>
  </si>
  <si>
    <t>2,759.63 ± 6,266.00</t>
  </si>
  <si>
    <t>1,026.12 ± 3,755.95</t>
  </si>
  <si>
    <t>1733.51(1458.62-2008.40)</t>
  </si>
  <si>
    <t>649 (0-2,542)</t>
  </si>
  <si>
    <t>0 (0-703)</t>
  </si>
  <si>
    <t>2,842.16 ± 6,587.86</t>
  </si>
  <si>
    <t>1,175.90 ± 3,384.84</t>
  </si>
  <si>
    <t>1666.25(1403.52-1928.98)</t>
  </si>
  <si>
    <t>649 (0-2,613)</t>
  </si>
  <si>
    <t>0 (0-797)</t>
  </si>
  <si>
    <t>2,590.88 ± 5,868.64</t>
  </si>
  <si>
    <t>1,372.14 ± 4,284.46</t>
  </si>
  <si>
    <t>1218.74(1032.84-1404.64)</t>
  </si>
  <si>
    <t>631 (0-1,890)</t>
  </si>
  <si>
    <t>0 (0-811)</t>
  </si>
  <si>
    <t>2,290.24 ± 6,032.05</t>
  </si>
  <si>
    <t>1,478.45 ± 4,240.98</t>
  </si>
  <si>
    <t>811.79(589.63-1033.95)</t>
  </si>
  <si>
    <t>614 (0-1,013)</t>
  </si>
  <si>
    <t>2,736.82 ± 6,195.96</t>
  </si>
  <si>
    <t>1,439.21 ± 4,232.92</t>
  </si>
  <si>
    <t>1297.61(1138.10-1457.12)</t>
  </si>
  <si>
    <t>640 (0-2,173)</t>
  </si>
  <si>
    <t>0 (0-869)</t>
  </si>
  <si>
    <t>2,445.13 ± 6,141.71</t>
  </si>
  <si>
    <t>1,117.64 ± 3,689.71</t>
  </si>
  <si>
    <t>1327.50(1168.49-1486.50)</t>
  </si>
  <si>
    <t>621 (0-1,772)</t>
  </si>
  <si>
    <t>0 (0-682)</t>
  </si>
  <si>
    <t>511.08 ± 2,475.86</t>
  </si>
  <si>
    <t>216.16 ± 1,248.55</t>
  </si>
  <si>
    <t>294.92(101.23-488.61)</t>
  </si>
  <si>
    <t>0 (0-595)</t>
  </si>
  <si>
    <t>2,920.99 ± 6,969.27</t>
  </si>
  <si>
    <t>1,423.24 ± 4,122.47</t>
  </si>
  <si>
    <t>1497.75(1270.15-1725.36)</t>
  </si>
  <si>
    <t>640 (0-2,203)</t>
  </si>
  <si>
    <t>34 (0-784)</t>
  </si>
  <si>
    <t>2,885.62 ± 6,675.97</t>
  </si>
  <si>
    <t>1,394.87 ± 4,173.44</t>
  </si>
  <si>
    <t>1490.74(1314.84-1666.65)</t>
  </si>
  <si>
    <t>640 (0-2,288)</t>
  </si>
  <si>
    <t>0 (0-772)</t>
  </si>
  <si>
    <t>2,766.75 ± 7,004.30</t>
  </si>
  <si>
    <t>1,394.32 ± 4,782.07</t>
  </si>
  <si>
    <t>1372.43(1105.75-1639.12)</t>
  </si>
  <si>
    <t>621 (0-1,907)</t>
  </si>
  <si>
    <t>2,689.77 ± 6,341.40</t>
  </si>
  <si>
    <t>1,280.57 ± 3,906.48</t>
  </si>
  <si>
    <t>1409.20(1263.57-1554.84)</t>
  </si>
  <si>
    <t>633 (0-1,974)</t>
  </si>
  <si>
    <t>0 (0-728)</t>
  </si>
  <si>
    <t>2,714.72 ± 7,197.20</t>
  </si>
  <si>
    <t>1,189.73 ± 4,136.61</t>
  </si>
  <si>
    <t>1524.99(1135.68-1914.30)</t>
  </si>
  <si>
    <t>633 (0-2,096)</t>
  </si>
  <si>
    <t>0 (0-684)</t>
  </si>
  <si>
    <t>2,947.47 ± 7,637.40</t>
  </si>
  <si>
    <t>1,196.15 ± 3,583.37</t>
  </si>
  <si>
    <t>1751.32(1423.70-2078.94)</t>
  </si>
  <si>
    <t>621 (0-1,901)</t>
  </si>
  <si>
    <t>2,915.44 ± 6,457.99</t>
  </si>
  <si>
    <t>1,418.28 ± 4,009.57</t>
  </si>
  <si>
    <t>1497.16(1102.64-1891.69)</t>
  </si>
  <si>
    <t>640 (0-2,332)</t>
  </si>
  <si>
    <t>0 (0-826)</t>
  </si>
  <si>
    <t>2,701.93 ± 7,112.99</t>
  </si>
  <si>
    <t>1,228.32 ± 4,157.98</t>
  </si>
  <si>
    <t>1473.61(1171.95-1775.26)</t>
  </si>
  <si>
    <t>621 (0-1,760)</t>
  </si>
  <si>
    <t>0 (0-680)</t>
  </si>
  <si>
    <t>2,321.30 ± 5,495.48</t>
  </si>
  <si>
    <t>1,185.29 ± 4,376.35</t>
  </si>
  <si>
    <t>1136.01(665.72-1606.31)</t>
  </si>
  <si>
    <t>616 (0-1,696)</t>
  </si>
  <si>
    <t>2,924.79 ± 6,233.44</t>
  </si>
  <si>
    <t>1,571.53 ± 4,120.44</t>
  </si>
  <si>
    <t>1353.25(1066.67-1639.84)</t>
  </si>
  <si>
    <t>660 (0-2,925)</t>
  </si>
  <si>
    <t>95 (0-1,114)</t>
  </si>
  <si>
    <t>2,730.27 ± 5,935.77</t>
  </si>
  <si>
    <t>1,131.88 ± 3,150.12</t>
  </si>
  <si>
    <t>1598.39(985.56-2211.22)</t>
  </si>
  <si>
    <t>649 (0-1,854)</t>
  </si>
  <si>
    <t>0 (0-672)</t>
  </si>
  <si>
    <t>2,740.14 ± 8,126.61</t>
  </si>
  <si>
    <t>1,133.65 ± 3,562.74</t>
  </si>
  <si>
    <t>1606.49(975.51-2237.48)</t>
  </si>
  <si>
    <t>633 (0-1,963)</t>
  </si>
  <si>
    <t>2,698.97 ± 5,926.79</t>
  </si>
  <si>
    <t>1,078.19 ± 3,086.98</t>
  </si>
  <si>
    <t>1620.78(1011.10-2230.46)</t>
  </si>
  <si>
    <t>635 (0-2,322)</t>
  </si>
  <si>
    <t>0 (0-724)</t>
  </si>
  <si>
    <t>12,073.35 ± 11,932.33</t>
  </si>
  <si>
    <t>2,926.49 ± 3,319.23</t>
  </si>
  <si>
    <t>9146.87(8033.88-10259.85)</t>
  </si>
  <si>
    <t>7,349 (3,953-16,643)</t>
  </si>
  <si>
    <t>1,984 (1,124-3,428)</t>
  </si>
  <si>
    <t>10,928.50 ± 10,235.83</t>
  </si>
  <si>
    <t>3,679.12 ± 3,887.22</t>
  </si>
  <si>
    <t>7249.38(6828.86-7669.90)</t>
  </si>
  <si>
    <t>7,686 (4,224-14,360)</t>
  </si>
  <si>
    <t>2,600 (1,420-4,580)</t>
  </si>
  <si>
    <t>9,406.51 ± 8,691.32</t>
  </si>
  <si>
    <t>3,483.47 ± 3,691.19</t>
  </si>
  <si>
    <t>5923.04(5593.91-6252.18)</t>
  </si>
  <si>
    <t>6,831 (3,667-11,963)</t>
  </si>
  <si>
    <t>2,539 (1,323-4,434)</t>
  </si>
  <si>
    <t>7,396.91 ± 7,177.84</t>
  </si>
  <si>
    <t>2,900.30 ± 2,927.61</t>
  </si>
  <si>
    <t>4496.61(4292.55-4700.67)</t>
  </si>
  <si>
    <t>5,152 (2,942-9,241)</t>
  </si>
  <si>
    <t>2,117 (1,065-3,777)</t>
  </si>
  <si>
    <t>4,807.28 ± 4,676.14</t>
  </si>
  <si>
    <t>2,241.09 ± 2,125.90</t>
  </si>
  <si>
    <t>2566.19(2408.12-2724.26)</t>
  </si>
  <si>
    <t>3,654 (2,203-5,906)</t>
  </si>
  <si>
    <t>1,635 (832-3,035)</t>
  </si>
  <si>
    <t>7,116.67 ± 7,254.38</t>
  </si>
  <si>
    <t>2,835.53 ± 2,893.38</t>
  </si>
  <si>
    <t>4281.14(4114.19-4448.09)</t>
  </si>
  <si>
    <t>4,853 (2,778-8,553)</t>
  </si>
  <si>
    <t>2,101 (1,078-3,676)</t>
  </si>
  <si>
    <t>8,760.76 ± 8,882.11</t>
  </si>
  <si>
    <t>3,107.22 ± 3,386.67</t>
  </si>
  <si>
    <t>5653.54(5442.07-5865.00)</t>
  </si>
  <si>
    <t>5,860 (3,216-11,044)</t>
  </si>
  <si>
    <t>2,160 (1,080-3,970)</t>
  </si>
  <si>
    <t>4,345.17 ± 5,859.88</t>
  </si>
  <si>
    <t>1,623.60 ± 1,663.41</t>
  </si>
  <si>
    <t>2721.56(2276.60-3166.53)</t>
  </si>
  <si>
    <t>2,788 (1,673-5,047)</t>
  </si>
  <si>
    <t>1,130 (589-2,133)</t>
  </si>
  <si>
    <t>7,773.24 ± 8,100.34</t>
  </si>
  <si>
    <t>2,763.05 ± 3,303.53</t>
  </si>
  <si>
    <t>5010.20(4765.00-5255.40)</t>
  </si>
  <si>
    <t>5,081 (2,759-9,619)</t>
  </si>
  <si>
    <t>1,788 (871-3,393)</t>
  </si>
  <si>
    <t>7,748.95 ± 8,067.35</t>
  </si>
  <si>
    <t>2,787.08 ± 3,261.36</t>
  </si>
  <si>
    <t>4961.87(4767.79-5155.96)</t>
  </si>
  <si>
    <t>5,111 (2,791-9,501)</t>
  </si>
  <si>
    <t>1,869 (899-3,472)</t>
  </si>
  <si>
    <t>7,194.12 ± 7,833.65</t>
  </si>
  <si>
    <t>2,663.74 ± 3,110.95</t>
  </si>
  <si>
    <t>4530.37(4258.33-4802.41)</t>
  </si>
  <si>
    <t>4,670 (2,638-8,673)</t>
  </si>
  <si>
    <t>1,792 (898-3,293)</t>
  </si>
  <si>
    <t>7,904.24 ± 8,149.30</t>
  </si>
  <si>
    <t>2,979.28 ± 3,272.41</t>
  </si>
  <si>
    <t>4924.96(4753.84-5096.07)</t>
  </si>
  <si>
    <t>5,279 (2,913-9,748)</t>
  </si>
  <si>
    <t>2,063 (1,008-3,800)</t>
  </si>
  <si>
    <t>8,026.12 ± 8,582.73</t>
  </si>
  <si>
    <t>2,626.88 ± 2,878.61</t>
  </si>
  <si>
    <t>5399.24(4958.46-5840.03)</t>
  </si>
  <si>
    <t>5,111 (2,770-9,686)</t>
  </si>
  <si>
    <t>1,807 (894-3,338)</t>
  </si>
  <si>
    <t>8,028.41 ± 8,466.97</t>
  </si>
  <si>
    <t>2,824.90 ± 3,426.48</t>
  </si>
  <si>
    <t>5203.51(4863.01-5544.00)</t>
  </si>
  <si>
    <t>5,191 (2,799-10,094)</t>
  </si>
  <si>
    <t>1,806 (882-3,406)</t>
  </si>
  <si>
    <t>8,734.85 ± 8,878.40</t>
  </si>
  <si>
    <t>3,159.41 ± 3,424.99</t>
  </si>
  <si>
    <t>5575.44(5063.01-6087.87)</t>
  </si>
  <si>
    <t>5,887 (3,140-10,910)</t>
  </si>
  <si>
    <t>2,188 (1,132-4,061)</t>
  </si>
  <si>
    <t>9,352.74 ± 9,199.98</t>
  </si>
  <si>
    <t>3,342.17 ± 3,974.06</t>
  </si>
  <si>
    <t>6010.57(5647.45-6373.69)</t>
  </si>
  <si>
    <t>6,435 (3,404-12,345)</t>
  </si>
  <si>
    <t>2,097 (1,029-4,092)</t>
  </si>
  <si>
    <t>8,979.36 ± 7,949.48</t>
  </si>
  <si>
    <t>3,370.50 ± 3,472.36</t>
  </si>
  <si>
    <t>5608.86(4986.40-6231.31)</t>
  </si>
  <si>
    <t>6,354 (3,574-11,903)</t>
  </si>
  <si>
    <t>2,367 (1,236-4,189)</t>
  </si>
  <si>
    <t>7,312.73 ± 7,054.96</t>
  </si>
  <si>
    <t>2,942.69 ± 3,109.64</t>
  </si>
  <si>
    <t>4370.05(4070.15-4669.95)</t>
  </si>
  <si>
    <t>5,170 (2,846-9,077)</t>
  </si>
  <si>
    <t>2,131 (959-4,019)</t>
  </si>
  <si>
    <t>7,293.27 ± 7,620.57</t>
  </si>
  <si>
    <t>2,999.46 ± 3,786.50</t>
  </si>
  <si>
    <t>4293.81(3516.80-5070.82)</t>
  </si>
  <si>
    <t>4,979 (2,962-8,853)</t>
  </si>
  <si>
    <t>1,931 (901-3,608)</t>
  </si>
  <si>
    <t>9,156.61 ± 9,697.47</t>
  </si>
  <si>
    <t>3,287.60 ± 4,071.01</t>
  </si>
  <si>
    <t>5869.01(5133.62-6604.39)</t>
  </si>
  <si>
    <t>5,915 (3,113-11,989)</t>
  </si>
  <si>
    <t>1,986 (972-4,056)</t>
  </si>
  <si>
    <t>8,359.62 ± 8,971.86</t>
  </si>
  <si>
    <t>2,914.31 ± 2,503.35</t>
  </si>
  <si>
    <t>5445.31(4559.96-6330.66)</t>
  </si>
  <si>
    <t>5,664 (3,084-10,232)</t>
  </si>
  <si>
    <t>2,147 (1,228-3,787)</t>
  </si>
  <si>
    <t>141.24 ± 243.23</t>
  </si>
  <si>
    <t>104.12 ± 260.10</t>
  </si>
  <si>
    <t>37.13(8.87-65.39)</t>
  </si>
  <si>
    <t>59 (0-203)</t>
  </si>
  <si>
    <t>22 (0-121)</t>
  </si>
  <si>
    <t>155.43 ± 270.76</t>
  </si>
  <si>
    <t>130.54 ± 247.59</t>
  </si>
  <si>
    <t>24.89(11.92-37.86)</t>
  </si>
  <si>
    <t>43 (0-205)</t>
  </si>
  <si>
    <t>53 (0-171)</t>
  </si>
  <si>
    <t>147.67 ± 250.16</t>
  </si>
  <si>
    <t>127.05 ± 204.56</t>
  </si>
  <si>
    <t>20.62(10.16-31.07)</t>
  </si>
  <si>
    <t>22 (0-216)</t>
  </si>
  <si>
    <t>43 (0-185)</t>
  </si>
  <si>
    <t>165.53 ± 278.59</t>
  </si>
  <si>
    <t>125.30 ± 209.19</t>
  </si>
  <si>
    <t>40.23(31.39-49.06)</t>
  </si>
  <si>
    <t>21 (0-238)</t>
  </si>
  <si>
    <t>0 (0-179)</t>
  </si>
  <si>
    <t>145.76 ± 243.28</t>
  </si>
  <si>
    <t>120.77 ± 205.34</t>
  </si>
  <si>
    <t>24.98(15.61-34.35)</t>
  </si>
  <si>
    <t>0 (0-208)</t>
  </si>
  <si>
    <t>0 (0-174)</t>
  </si>
  <si>
    <t>168.11 ± 266.43</t>
  </si>
  <si>
    <t>135.57 ± 212.25</t>
  </si>
  <si>
    <t>32.54(25.50-39.58)</t>
  </si>
  <si>
    <t>48 (0-247)</t>
  </si>
  <si>
    <t>41 (0-198)</t>
  </si>
  <si>
    <t>140.21 ± 256.83</t>
  </si>
  <si>
    <t>113.10 ± 218.36</t>
  </si>
  <si>
    <t>27.11(20.05-34.17)</t>
  </si>
  <si>
    <t>0 (0-188)</t>
  </si>
  <si>
    <t>0 (0-152)</t>
  </si>
  <si>
    <t>201.32 ± 335.06</t>
  </si>
  <si>
    <t>133.41 ± 238.67</t>
  </si>
  <si>
    <t>67.91(40.87-94.95)</t>
  </si>
  <si>
    <t>52 (0-262)</t>
  </si>
  <si>
    <t>0 (0-169)</t>
  </si>
  <si>
    <t>148.34 ± 274.06</t>
  </si>
  <si>
    <t>107.56 ± 217.36</t>
  </si>
  <si>
    <t>40.78(31.28-50.29)</t>
  </si>
  <si>
    <t>0 (0-199)</t>
  </si>
  <si>
    <t>152.32 ± 270.11</t>
  </si>
  <si>
    <t>113.86 ± 221.78</t>
  </si>
  <si>
    <t>38.46(30.91-46.01)</t>
  </si>
  <si>
    <t>0 (0-143)</t>
  </si>
  <si>
    <t>149.57 ± 264.84</t>
  </si>
  <si>
    <t>119.90 ± 219.45</t>
  </si>
  <si>
    <t>29.67(19.08-40.26)</t>
  </si>
  <si>
    <t>0 (0-217)</t>
  </si>
  <si>
    <t>0 (0-164)</t>
  </si>
  <si>
    <t>164.59 ± 277.98</t>
  </si>
  <si>
    <t>129.19 ± 225.61</t>
  </si>
  <si>
    <t>35.40(28.69-42.10)</t>
  </si>
  <si>
    <t>14 (0-241)</t>
  </si>
  <si>
    <t>0 (0-183)</t>
  </si>
  <si>
    <t>141.28 ± 241.42</t>
  </si>
  <si>
    <t>109.09 ± 203.90</t>
  </si>
  <si>
    <t>32.19(18.26-46.12)</t>
  </si>
  <si>
    <t>0 (0-203)</t>
  </si>
  <si>
    <t>0 (0-151)</t>
  </si>
  <si>
    <t>164.95 ± 289.54</t>
  </si>
  <si>
    <t>125.33 ± 232.85</t>
  </si>
  <si>
    <t>39.61(26.17-53.05)</t>
  </si>
  <si>
    <t>0 (0-235)</t>
  </si>
  <si>
    <t>0 (0-171)</t>
  </si>
  <si>
    <t>166.99 ± 272.25</t>
  </si>
  <si>
    <t>146.29 ± 249.54</t>
  </si>
  <si>
    <t>20.70(2.91-38.49)</t>
  </si>
  <si>
    <t>30 (0-246)</t>
  </si>
  <si>
    <t>37 (0-209)</t>
  </si>
  <si>
    <t>164.42 ± 307.39</t>
  </si>
  <si>
    <t>152.70 ± 313.21</t>
  </si>
  <si>
    <t>11.72(-4.14-27.59)</t>
  </si>
  <si>
    <t>0 (0-222)</t>
  </si>
  <si>
    <t>0 (0-191)</t>
  </si>
  <si>
    <t>167.05 ± 310.92</t>
  </si>
  <si>
    <t>138.69 ± 306.44</t>
  </si>
  <si>
    <t>28.36(-0.15-56.87)</t>
  </si>
  <si>
    <t>0 (0-234)</t>
  </si>
  <si>
    <t>0 (0-163)</t>
  </si>
  <si>
    <t>120.16 ± 223.07</t>
  </si>
  <si>
    <t>87.47 ± 181.83</t>
  </si>
  <si>
    <t>32.69(22.26-43.12)</t>
  </si>
  <si>
    <t>157.19 ± 257.59</t>
  </si>
  <si>
    <t>112.69 ± 232.96</t>
  </si>
  <si>
    <t>44.50(15.27-73.74)</t>
  </si>
  <si>
    <t>0 (0-137)</t>
  </si>
  <si>
    <t>181.59 ± 314.03</t>
  </si>
  <si>
    <t>138.71 ± 259.58</t>
  </si>
  <si>
    <t>42.88(16.00-69.76)</t>
  </si>
  <si>
    <t>0 (0-268)</t>
  </si>
  <si>
    <t>0 (0-181)</t>
  </si>
  <si>
    <t>188.06 ± 289.76</t>
  </si>
  <si>
    <t>141.63 ± 217.89</t>
  </si>
  <si>
    <t>46.43(14.30-78.57)</t>
  </si>
  <si>
    <t>61 (0-265)</t>
  </si>
  <si>
    <t>45 (0-200)</t>
  </si>
  <si>
    <t>106,244.42 ± 133,394.55</t>
  </si>
  <si>
    <t>15,528.92 ± 24,767.23</t>
  </si>
  <si>
    <t>90715.50(78242.86-103188.1)</t>
  </si>
  <si>
    <t>56,876 (25,704-131,079)</t>
  </si>
  <si>
    <t>8,507 (5,823-16,096)</t>
  </si>
  <si>
    <t>106,364.31 ± 128,800.06</t>
  </si>
  <si>
    <t>23,239.87 ± 38,546.54</t>
  </si>
  <si>
    <t>83124.44(77780.04-88468.84)</t>
  </si>
  <si>
    <t>62,947 (33,345-127,264)</t>
  </si>
  <si>
    <t>13,353 (8,044-23,862)</t>
  </si>
  <si>
    <t>99,667.75 ± 110,672.75</t>
  </si>
  <si>
    <t>25,752.42 ± 42,170.12</t>
  </si>
  <si>
    <t>73915.33(69672.92-78157.74)</t>
  </si>
  <si>
    <t>62,519 (34,398-121,746)</t>
  </si>
  <si>
    <t>15,636 (9,833-26,520)</t>
  </si>
  <si>
    <t>84,734.01 ± 94,628.64</t>
  </si>
  <si>
    <t>24,986.53 ± 33,098.78</t>
  </si>
  <si>
    <t>59747.48(56984.24-62510.71)</t>
  </si>
  <si>
    <t>55,170 (32,255-102,022)</t>
  </si>
  <si>
    <t>15,981 (9,888-26,825)</t>
  </si>
  <si>
    <t>63,406.93 ± 68,265.69</t>
  </si>
  <si>
    <t>23,595.84 ± 28,954.96</t>
  </si>
  <si>
    <t>39811.08(37421.68-42200.49)</t>
  </si>
  <si>
    <t>44,200 (26,807-76,747)</t>
  </si>
  <si>
    <t>15,509 (9,222-26,455)</t>
  </si>
  <si>
    <t>80,073.99 ± 94,757.86</t>
  </si>
  <si>
    <t>23,844.89 ± 32,272.51</t>
  </si>
  <si>
    <t>56229.09(53964.95-58493.23)</t>
  </si>
  <si>
    <t>50,857 (29,330-94,152)</t>
  </si>
  <si>
    <t>15,238 (9,279-25,834)</t>
  </si>
  <si>
    <t>94,026.46 ± 108,542.49</t>
  </si>
  <si>
    <t>24,628.24 ± 37,398.50</t>
  </si>
  <si>
    <t>69398.22(66731.73-72064.70)</t>
  </si>
  <si>
    <t>58,379 (32,773-113,061)</t>
  </si>
  <si>
    <t>15,096 (9,021-26,141)</t>
  </si>
  <si>
    <t>54,679.80 ± 88,934.67</t>
  </si>
  <si>
    <t>15,127.53 ± 19,200.92</t>
  </si>
  <si>
    <t>39552.27(32792.87-46311.68)</t>
  </si>
  <si>
    <t>30,780 (18,960-53,541)</t>
  </si>
  <si>
    <t>11,194 (7,315-17,283)</t>
  </si>
  <si>
    <t>86,665.65 ± 101,711.42</t>
  </si>
  <si>
    <t>26,669.49 ± 38,817.09</t>
  </si>
  <si>
    <t>59996.16(56854.08-63138.25)</t>
  </si>
  <si>
    <t>54,824 (31,554-102,937)</t>
  </si>
  <si>
    <t>15,608 (9,015-28,709)</t>
  </si>
  <si>
    <t>85,840.49 ± 98,968.84</t>
  </si>
  <si>
    <t>25,772.62 ± 38,742.44</t>
  </si>
  <si>
    <t>60067.86(57626.22-62509.51)</t>
  </si>
  <si>
    <t>54,283 (30,628-102,537)</t>
  </si>
  <si>
    <t>15,329 (9,070-27,499)</t>
  </si>
  <si>
    <t>84,927.45 ± 105,905.17</t>
  </si>
  <si>
    <t>24,802.69 ± 37,436.99</t>
  </si>
  <si>
    <t>60124.76(56395.41-63854.11)</t>
  </si>
  <si>
    <t>52,618 (28,761-99,442)</t>
  </si>
  <si>
    <t>14,567 (8,785-25,926)</t>
  </si>
  <si>
    <t>87,960.38 ± 104,618.48</t>
  </si>
  <si>
    <t>25,680.78 ± 37,747.06</t>
  </si>
  <si>
    <t>62279.60(60012.72-64546.47)</t>
  </si>
  <si>
    <t>55,398 (31,779-103,523)</t>
  </si>
  <si>
    <t>15,964 (9,604-27,691)</t>
  </si>
  <si>
    <t>87,016.59 ± 98,491.26</t>
  </si>
  <si>
    <t>23,914.19 ± 37,151.25</t>
  </si>
  <si>
    <t>63102.41(57990.38-68214.44)</t>
  </si>
  <si>
    <t>53,754 (29,523-101,135)</t>
  </si>
  <si>
    <t>14,733 (8,953-24,879)</t>
  </si>
  <si>
    <t>89,979.19 ± 103,188.79</t>
  </si>
  <si>
    <t>25,984.41 ± 40,888.75</t>
  </si>
  <si>
    <t>63994.77(59711.31-68278.24)</t>
  </si>
  <si>
    <t>58,318 (32,535-105,762)</t>
  </si>
  <si>
    <t>15,495 (9,181-28,368)</t>
  </si>
  <si>
    <t>93,297.10 ± 103,523.89</t>
  </si>
  <si>
    <t>26,137.69 ± 40,035.36</t>
  </si>
  <si>
    <t>67159.40(61140.27-73178.54)</t>
  </si>
  <si>
    <t>58,231 (32,201-114,076)</t>
  </si>
  <si>
    <t>15,651 (9,518-27,563)</t>
  </si>
  <si>
    <t>98,318.96 ± 118,507.49</t>
  </si>
  <si>
    <t>29,196.89 ± 48,109.03</t>
  </si>
  <si>
    <t>69122.07(64422.77-73821.37)</t>
  </si>
  <si>
    <t>62,221 (34,473-117,990)</t>
  </si>
  <si>
    <t>16,562 (9,855-30,687)</t>
  </si>
  <si>
    <t>88,691.24 ± 88,455.93</t>
  </si>
  <si>
    <t>27,813.25 ± 42,528.25</t>
  </si>
  <si>
    <t>60877.99(53853.11-67902.86)</t>
  </si>
  <si>
    <t>58,549 (33,238-108,937)</t>
  </si>
  <si>
    <t>15,797 (9,417-29,342)</t>
  </si>
  <si>
    <t>76,371.25 ± 89,383.36</t>
  </si>
  <si>
    <t>23,309.10 ± 30,650.49</t>
  </si>
  <si>
    <t>53062.15(49203.91-56920.38)</t>
  </si>
  <si>
    <t>48,890 (29,965-89,128)</t>
  </si>
  <si>
    <t>15,630 (9,344-26,589)</t>
  </si>
  <si>
    <t>84,258.66 ± 102,254.64</t>
  </si>
  <si>
    <t>30,253.59 ± 51,823.47</t>
  </si>
  <si>
    <t>54005.07(43486.66-64523.48)</t>
  </si>
  <si>
    <t>52,686 (30,150-97,474)</t>
  </si>
  <si>
    <t>16,423 (9,160-30,499)</t>
  </si>
  <si>
    <t>90,864.61 ± 98,826.96</t>
  </si>
  <si>
    <t>27,692.47 ± 43,172.57</t>
  </si>
  <si>
    <t>63172.14(55551.40-70792.88)</t>
  </si>
  <si>
    <t>60,796 (33,495-105,656)</t>
  </si>
  <si>
    <t>16,499 (9,391-30,121)</t>
  </si>
  <si>
    <t>83,642.50 ± 99,772.63</t>
  </si>
  <si>
    <t>23,048.18 ± 30,553.36</t>
  </si>
  <si>
    <t>60594.31(50842.56-70346.06)</t>
  </si>
  <si>
    <t>50,793 (29,072-95,689)</t>
  </si>
  <si>
    <t>14,974 (8,874-25,151)</t>
  </si>
  <si>
    <t>-19.42(-98.10, 59.25)</t>
  </si>
  <si>
    <t>-53.43(-94.48, -12.38)</t>
  </si>
  <si>
    <t>-34.50(-73.94, 4.93)</t>
  </si>
  <si>
    <t>-10.01(-35.81, 15.78)</t>
  </si>
  <si>
    <t>10.85(-8.11, 29.82)</t>
  </si>
  <si>
    <t>-6.29(-25.99, 13.41)</t>
  </si>
  <si>
    <t>-22.86(-45.19, -0.52)</t>
  </si>
  <si>
    <t>20.10(-12.96, 53.17)</t>
  </si>
  <si>
    <t>20.30(-4.58, 45.18)</t>
  </si>
  <si>
    <t>16.55(-4.32, 37.41)</t>
  </si>
  <si>
    <t>16.26(-10.37, 42.88)</t>
  </si>
  <si>
    <t>-6.45(-25.76, 12.85)</t>
  </si>
  <si>
    <t>27.15(-17.02, 71.31)</t>
  </si>
  <si>
    <t>-1.64(-44.58, 41.30)</t>
  </si>
  <si>
    <t>-8.49(-54.05, 37.07)</t>
  </si>
  <si>
    <t>27.89(-8.18, 63.95)</t>
  </si>
  <si>
    <t>0.75(-49.82, 51.33)</t>
  </si>
  <si>
    <t>15.32(-14.38, 45.02)</t>
  </si>
  <si>
    <t>9.63(-59.68, 78.93)</t>
  </si>
  <si>
    <t>35.41(-20.66, 91.47)</t>
  </si>
  <si>
    <t>3.38(-58.51, 65.27)</t>
  </si>
  <si>
    <t>594.96(247.77, 942.16)</t>
  </si>
  <si>
    <t>374.87(214.73, 535.02)</t>
  </si>
  <si>
    <t>216.67(86.93, 346.40)</t>
  </si>
  <si>
    <t>-3.33(-51.01, 44.35)</t>
  </si>
  <si>
    <t>-62.44(-106.22, -18.66)</t>
  </si>
  <si>
    <t>55.06(6.26, 103.85)</t>
  </si>
  <si>
    <t>166.67(91.94, 241.40)</t>
  </si>
  <si>
    <t>83.91(-15.27, 183.09)</t>
  </si>
  <si>
    <t>286.73(202.20, 371.26)</t>
  </si>
  <si>
    <t>218.32(154.05, 282.59)</t>
  </si>
  <si>
    <t>93.08(-14.30, 200.45)</t>
  </si>
  <si>
    <t>102.93(47.71, 158.14)</t>
  </si>
  <si>
    <t>176.59(68.06, 285.12)</t>
  </si>
  <si>
    <t>88.53(3.01, 174.04)</t>
  </si>
  <si>
    <t>84.49(-24.82, 193.80)</t>
  </si>
  <si>
    <t>54.27(-43.69, 152.23)</t>
  </si>
  <si>
    <t>40.52(-135.43, 216.47)</t>
  </si>
  <si>
    <t>312.23(166.81, 457.64)</t>
  </si>
  <si>
    <t>317.10(30.58, 603.62)</t>
  </si>
  <si>
    <t>136.39(-3.16, 275.95)</t>
  </si>
  <si>
    <t>269.82(5.68, 533.96)</t>
  </si>
  <si>
    <t>15.91(-1.65, 33.48)</t>
  </si>
  <si>
    <t>3.99(-3.69, 11.67)</t>
  </si>
  <si>
    <t>4.85(-1.32, 11.02)</t>
  </si>
  <si>
    <t>13.83(8.83, 18.84)</t>
  </si>
  <si>
    <t>8.90(3.23, 14.57)</t>
  </si>
  <si>
    <t>11.70(7.56, 15.85)</t>
  </si>
  <si>
    <t>6.46(2.35, 10.56)</t>
  </si>
  <si>
    <t>41.76(25.06, 58.46)</t>
  </si>
  <si>
    <t>13.77(8.24, 19.31)</t>
  </si>
  <si>
    <t>13.10(8.70, 17.49)</t>
  </si>
  <si>
    <t>7.07(0.82, 13.32)</t>
  </si>
  <si>
    <t>11.33(7.45, 15.21)</t>
  </si>
  <si>
    <t>13.23(5.08, 21.38)</t>
  </si>
  <si>
    <t>13.81(6.04, 21.58)</t>
  </si>
  <si>
    <t>3.36(-7.13, 13.85)</t>
  </si>
  <si>
    <t>-2.37(-11.86, 7.13)</t>
  </si>
  <si>
    <t>-0.28(-16.43, 15.87)</t>
  </si>
  <si>
    <t>13.53(7.33, 19.72)</t>
  </si>
  <si>
    <t>19.22(2.24, 36.20)</t>
  </si>
  <si>
    <t>10.40(-4.44, 25.25)</t>
  </si>
  <si>
    <t>17.39(-2.46, 37.25)</t>
  </si>
  <si>
    <t>75.83(-21.45, 173.10)</t>
  </si>
  <si>
    <t>18.66(-44.50, 81.81)</t>
  </si>
  <si>
    <t>-15.71(-69.96, 38.54)</t>
  </si>
  <si>
    <t>-9.97(-39.56, 19.62)</t>
  </si>
  <si>
    <t>9.60(-12.45, 31.65)</t>
  </si>
  <si>
    <t>-0.07(-23.48, 23.34)</t>
  </si>
  <si>
    <t>12.12(-19.29, 43.52)</t>
  </si>
  <si>
    <t>27.68(-7.61, 62.97)</t>
  </si>
  <si>
    <t>59.13(23.59, 94.67)</t>
  </si>
  <si>
    <t>56.93(27.54, 86.32)</t>
  </si>
  <si>
    <t>38.34(5.15, 71.53)</t>
  </si>
  <si>
    <t>19.56(-6.25, 45.37)</t>
  </si>
  <si>
    <t>77.92(8.35, 147.49)</t>
  </si>
  <si>
    <t>39.40(-19.17, 97.96)</t>
  </si>
  <si>
    <t>62.13(-18.80, 143.07)</t>
  </si>
  <si>
    <t>53.34(6.63, 100.05)</t>
  </si>
  <si>
    <t>58.37(-8.86, 125.60)</t>
  </si>
  <si>
    <t>44.48(0.83, 88.13)</t>
  </si>
  <si>
    <t>66.09(-28.01, 160.19)</t>
  </si>
  <si>
    <t>17.80(-58.10, 93.70)</t>
  </si>
  <si>
    <t>56.20(-36.81, 149.20)</t>
  </si>
  <si>
    <t xml:space="preserve">Table X-1-1: CDI recurrence 181-365 days by CDI risk factors for ACH-accquired group                                                                                                                                 </t>
  </si>
  <si>
    <t xml:space="preserve">Table X-1-2: All-cause 30-days re-hospitalization by CDI risk factors for ACH-accquired group                                                                                                                        </t>
  </si>
  <si>
    <t xml:space="preserve">Table X-1-3: All-cause 90-days re-hospitalization by CDI risk factors for ACH-accquired group                                                                                                                        </t>
  </si>
  <si>
    <t xml:space="preserve">Table X-1-4: All-cause 180-days re-hospitalization by CDI risk factors for ACH-accquired group                                                                                                                       </t>
  </si>
  <si>
    <t xml:space="preserve">Table X-1-5: Mortality rate 30-days post-admission date by CDI risk factors for ACH-accquired group                                                                                                                  </t>
  </si>
  <si>
    <t xml:space="preserve">Table X-1-6: Mortality rate 90-days post-admission date by CDI risk factors for ACH-accquired group                                                                                                                  </t>
  </si>
  <si>
    <t xml:space="preserve">Table X-1-7: Mortality rate 180-days post-admission date by CDI risk factors for ACH-accquired group                                                                                                                 </t>
  </si>
  <si>
    <t xml:space="preserve">Table X-1-8: Costs of Inpatient hospitalization in the 180 days post-admission (adjusted to 2015) by CDI risk factors for ACH-accquired group                                                                        </t>
  </si>
  <si>
    <t xml:space="preserve">Table X-1-9: Costs of Same-day surgery procedures by CDI risk factors for ACH-accquired group                                                                                                                        </t>
  </si>
  <si>
    <t xml:space="preserve">Table X-1-10: Costs of ED visits in the 180 days post-admission (adjusted to 2015) by CDI risk factors for ACH-accquired group                                                                                        </t>
  </si>
  <si>
    <t xml:space="preserve">Table X-1-11: Costs of Outpatient medications in the 180 days post-admission (adjusted to 2015) by CDI risk factors for ACH-accquired group                                                                           </t>
  </si>
  <si>
    <t xml:space="preserve">Table X-1-12: Costs of Complex continuing care in the 180 days post-admission (adjusted to 2015) by CDI risk factors for ACH-accquired group                                                                          </t>
  </si>
  <si>
    <t xml:space="preserve">Table X-1-13: Costs of Home-care services in the 180 days post-admission (adjusted to 2015) by CDI risk factors for ACH-accquired group                                                                               </t>
  </si>
  <si>
    <t xml:space="preserve">Table X-1-14: Costs of Physician services in the 180 days post-admission (adjusted to 2015) by CDI risk factors for ACH-accquired group                                                                               </t>
  </si>
  <si>
    <t xml:space="preserve">Table X-1-15: Costs of Outpatient laboratory tests in the 180 days post-admission (adjusted to 2015) by CDI risk factors for ACH-accquired group                                                                      </t>
  </si>
  <si>
    <t xml:space="preserve">Table X-1-16: Total costs in the 180 days post-admission (adjusted to 2015) by CDI risk factors for ACH-accquired group                                                                                               </t>
  </si>
  <si>
    <t xml:space="preserve">Table X-1-17: Costs of Inpatient hospitalization in the 365 days post-admission (adjusted to 2015) by CDI risk factors for ACH-accquired group                                                                        </t>
  </si>
  <si>
    <t xml:space="preserve">Table X-1-18: Costs of Same-day surgery procedures in the 365 days post-admission (adjusted to 2015) by CDI risk factors for ACH-accquired group                                                                      </t>
  </si>
  <si>
    <t xml:space="preserve">Table X-1-19: Costs of ED visits in the 365 days post-admission (adjusted to 2015) by CDI risk factors for ACH-accquired group                                                                                        </t>
  </si>
  <si>
    <t xml:space="preserve">Table X-1-20: Costs of Outpatient medications in the 365 days post-admission (adjusted to 2015) by CDI risk factors for ACH-accquired group                                                                           </t>
  </si>
  <si>
    <t xml:space="preserve">Table X-1-21: Costs of Complex continuing care in the 365 days post-admission (adjusted to 2015) by CDI risk factors for ACH-accquired group                                                                          </t>
  </si>
  <si>
    <t xml:space="preserve">Table X-1-22: Costs of Home-care services in the 365 days post-admission (adjusted to 2015) by CDI risk factors for ACH-accquired group                                                                               </t>
  </si>
  <si>
    <t xml:space="preserve">Table X-1-23: Costs of Physician services in the 365 days post-admission (adjusted to 2015) by CDI risk factors for ACH-accquired group                                                                               </t>
  </si>
  <si>
    <t xml:space="preserve">Table X-1-24: Costs of Outpatient laboratory tests in the 365 days post-admission (adjusted to 2015) by CDI risk factors for ACH-accquired group                                                                      </t>
  </si>
  <si>
    <t xml:space="preserve">Table X-1-25: Total costs in the 365 days post-admission (adjusted to 2015) by CDI risk factors for ACH-accquired group                                                                                               </t>
  </si>
  <si>
    <t xml:space="preserve">Table X-1-1: CDI recurrence 181-365 days by CDI risk factors for ACH-acquired group                                                                                                                                 </t>
  </si>
  <si>
    <t xml:space="preserve">Table X-1-2: All-cause 30-days re-hospitalization by CDI risk factors for ACH-acquired group                                                                                                                        </t>
  </si>
  <si>
    <t xml:space="preserve">Table X-1-3: All-cause 90-days re-hospitalization by CDI risk factors for ACH-acquired group                                                                                                                        </t>
  </si>
  <si>
    <t xml:space="preserve">Table X-1-4: All-cause 180-days re-hospitalization by CDI risk factors for ACH-acquired group                                                                                                                       </t>
  </si>
  <si>
    <t xml:space="preserve">Table X-1-5: Mortality rate 30-days post-admission date by CDI risk factors for ACH-acquired group                                                                                                                  </t>
  </si>
  <si>
    <t xml:space="preserve">Table X-1-6: Mortality rate 90-days post-admission date by CDI risk factors for ACH-acquired group                                                                                                                  </t>
  </si>
  <si>
    <t xml:space="preserve">Table X-1-7: Mortality rate 180-days post-admission date by CDI risk factors for ACH-acquired group                                                                                                                 </t>
  </si>
  <si>
    <t xml:space="preserve">Table X-1-8: Costs of Inpatient hospitalization in the 180 days post-admission (adjusted to 2015) by CDI risk factors for ACH-acquired group                                                                        </t>
  </si>
  <si>
    <t xml:space="preserve">Table X-1-9: Costs of Same-day surgery procedures by CDI risk factors for ACH-acquired group                                                                                                                        </t>
  </si>
  <si>
    <t xml:space="preserve">Table X-1-10: Costs of ED visits in the 180 days post-admission (adjusted to 2015) by CDI risk factors for ACH-acquired group                                                                                        </t>
  </si>
  <si>
    <t xml:space="preserve">Table X-1-11: Costs of Outpatient medications in the 180 days post-admission (adjusted to 2015) by CDI risk factors for ACH-acquired group                                                                           </t>
  </si>
  <si>
    <t xml:space="preserve">Table X-1-12: Costs of Complex continuing care in the 180 days post-admission (adjusted to 2015) by CDI risk factors for ACH-acquired group                                                                          </t>
  </si>
  <si>
    <t xml:space="preserve">Table X-1-13: Costs of Home-care services in the 180 days post-admission (adjusted to 2015) by CDI risk factors for ACH-acquired group                                                                               </t>
  </si>
  <si>
    <t xml:space="preserve">Table X-1-14: Costs of Physician services in the 180 days post-admission (adjusted to 2015) by CDI risk factors for ACH-acquired group                                                                               </t>
  </si>
  <si>
    <t xml:space="preserve">Table X-1-15: Costs of Outpatient laboratory tests in the 180 days post-admission (adjusted to 2015) by CDI risk factors for ACH-acquired group                                                                      </t>
  </si>
  <si>
    <t xml:space="preserve">Table X-1-16: Total costs in the 180 days post-admission (adjusted to 2015) by CDI risk factors for ACH-acquired group                                                                                               </t>
  </si>
  <si>
    <t xml:space="preserve">Table X-1-17: Costs of Inpatient hospitalization in the 365 days post-admission (adjusted to 2015) by CDI risk factors for ACH-acquired group                                                                        </t>
  </si>
  <si>
    <t xml:space="preserve">Table X-1-18: Costs of Same-day surgery procedures in the 365 days post-admission (adjusted to 2015) by CDI risk factors for ACH-acquired group                                                                      </t>
  </si>
  <si>
    <t xml:space="preserve">Table X-1-19: Costs of ED visits in the 365 days post-admission (adjusted to 2015) by CDI risk factors for ACH-acquired group                                                                                        </t>
  </si>
  <si>
    <t xml:space="preserve">Table X-1-20: Costs of Outpatient medications in the 365 days post-admission (adjusted to 2015) by CDI risk factors for ACH-acquired group                                                                           </t>
  </si>
  <si>
    <t xml:space="preserve">Table X-1-21: Costs of Complex continuing care in the 365 days post-admission (adjusted to 2015) by CDI risk factors for ACH-acquired group                                                                          </t>
  </si>
  <si>
    <t xml:space="preserve">Table X-1-22: Costs of Home-care services in the 365 days post-admission (adjusted to 2015) by CDI risk factors for ACH-acquired group                                                                               </t>
  </si>
  <si>
    <t xml:space="preserve">Table X-1-23: Costs of Physician services in the 365 days post-admission (adjusted to 2015) by CDI risk factors for ACH-acquired group                                                                               </t>
  </si>
  <si>
    <t xml:space="preserve">Table X-1-24: Costs of Outpatient laboratory tests in the 365 days post-admission (adjusted to 2015) by CDI risk factors for ACH-acquired group                                                                      </t>
  </si>
  <si>
    <t xml:space="preserve">Table X-1-25: Total costs in the 365 days post-admission (adjusted to 2015) by CDI risk factors for ACH-acquired group                                                                                               </t>
  </si>
  <si>
    <t>24,017.23 ± 23,828.79</t>
  </si>
  <si>
    <t>661.42 ± 2,806.18</t>
  </si>
  <si>
    <t>23355.80(7327.64,39383.96)</t>
  </si>
  <si>
    <t>16,562 (6,083-36,348)</t>
  </si>
  <si>
    <t>30,062.38 ± 60,935.77</t>
  </si>
  <si>
    <t>1,067.51 ± 4,950.71</t>
  </si>
  <si>
    <t>28994.87(10496.79,47492.94)</t>
  </si>
  <si>
    <t>14,966 (9,215-26,704)</t>
  </si>
  <si>
    <t>16,377.32 ± 20,833.47</t>
  </si>
  <si>
    <t>2,382.50 ± 8,273.75</t>
  </si>
  <si>
    <t>13994.82(10739.25,17250.39)</t>
  </si>
  <si>
    <t>10,207 (5,605-18,438)</t>
  </si>
  <si>
    <t>13,907.20 ± 14,180.32</t>
  </si>
  <si>
    <t>1,386.06 ± 4,784.50</t>
  </si>
  <si>
    <t>12521.14(10834.92,14207.36)</t>
  </si>
  <si>
    <t>10,470 (5,594-16,250)</t>
  </si>
  <si>
    <t>14,524.69 ± 19,282.87</t>
  </si>
  <si>
    <t>1,422.21 ± 5,778.71</t>
  </si>
  <si>
    <t>13102.47(11008.90,15196.05)</t>
  </si>
  <si>
    <t>10,060 (5,594-16,250)</t>
  </si>
  <si>
    <t>19,544.36 ± 31,420.68</t>
  </si>
  <si>
    <t>2,239.55 ± 6,919.77</t>
  </si>
  <si>
    <t>17304.81(12438.70,22170.91)</t>
  </si>
  <si>
    <t>12,530 (5,932-19,793)</t>
  </si>
  <si>
    <t>14518.05(12374.15,16661.95)</t>
  </si>
  <si>
    <t>11,706.26 ± 5,789.87</t>
  </si>
  <si>
    <t>1,552.64 ± 2,846.99</t>
  </si>
  <si>
    <t>10153.61(6640.41,13666.81)</t>
  </si>
  <si>
    <t>10,808 (6,507-14,094)</t>
  </si>
  <si>
    <t>0 (0-2,259)</t>
  </si>
  <si>
    <t>17,897.83 ± 30,240.08</t>
  </si>
  <si>
    <t>2,514.28 ± 7,240.34</t>
  </si>
  <si>
    <t>15383.55(11304.81,19462.29)</t>
  </si>
  <si>
    <t>10,802 (5,605-19,714)</t>
  </si>
  <si>
    <t>18,474.98 ± 33,952.20</t>
  </si>
  <si>
    <t>4,999.42 ± 14,266.49</t>
  </si>
  <si>
    <t>13475.56(6767.29,20183.83)</t>
  </si>
  <si>
    <t>10,533 (5,698-18,388)</t>
  </si>
  <si>
    <t>16,628.70 ± 25,806.04</t>
  </si>
  <si>
    <t>2,010.34 ± 6,885.86</t>
  </si>
  <si>
    <t>14618.36(11856.97,17379.75)</t>
  </si>
  <si>
    <t>10,802 (5,596-18,132)</t>
  </si>
  <si>
    <t>14,704.84 ± 14,509.18</t>
  </si>
  <si>
    <t>1,510.10 ± 3,695.82</t>
  </si>
  <si>
    <t>13194.74(9748.63,16640.84)</t>
  </si>
  <si>
    <t>9,958 (5,698-17,087)</t>
  </si>
  <si>
    <t>16,716.31 ± 16,284.51</t>
  </si>
  <si>
    <t>2,308.92 ± 5,964.61</t>
  </si>
  <si>
    <t>14407.39(11031.67,17783.12)</t>
  </si>
  <si>
    <t>12,866 (6,507-19,792)</t>
  </si>
  <si>
    <t>22,999.16 ± 45,584.30</t>
  </si>
  <si>
    <t>2,004.80 ± 5,692.97</t>
  </si>
  <si>
    <t>20994.36(9202.30,32786.41)</t>
  </si>
  <si>
    <t>12,866 (8,096-19,630)</t>
  </si>
  <si>
    <t>18,474.40 ± 39,209.51</t>
  </si>
  <si>
    <t>3,282.51 ± 9,551.84</t>
  </si>
  <si>
    <t>15191.89(6617.14,23766.63)</t>
  </si>
  <si>
    <t>10,612 (5,377-17,087)</t>
  </si>
  <si>
    <t>0 (0-1,357)</t>
  </si>
  <si>
    <t>13,531.91 ± 8,355.68</t>
  </si>
  <si>
    <t>2,240.87 ± 4,709.44</t>
  </si>
  <si>
    <t>11291.05(6893.76,15688.34)</t>
  </si>
  <si>
    <t>13,152 (6,103-20,185)</t>
  </si>
  <si>
    <t>27,081.45 ± 49,669.70</t>
  </si>
  <si>
    <t>1,745.31 ± 5,920.02</t>
  </si>
  <si>
    <t>25336.14(5017.65,45654.64)</t>
  </si>
  <si>
    <t>12,799 (7,245-16,417)</t>
  </si>
  <si>
    <t>18,186.47 ± 14,363.32</t>
  </si>
  <si>
    <t>3,132.40 ± 7,750.81</t>
  </si>
  <si>
    <t>15054.07(7575.61,22532.52)</t>
  </si>
  <si>
    <t>12,265 (8,882-23,850)</t>
  </si>
  <si>
    <t>19,287.11 ± 14,499.28</t>
  </si>
  <si>
    <t>4,377.93 ± 8,318.79</t>
  </si>
  <si>
    <t>14909.17(6061.57,23756.78)</t>
  </si>
  <si>
    <t>14,859 (6,507-32,623)</t>
  </si>
  <si>
    <t>0 (0-5,973)</t>
  </si>
  <si>
    <t>28,634.16 ± 58,569.85</t>
  </si>
  <si>
    <t>472.44 ± 1,728.01</t>
  </si>
  <si>
    <t>28161.72(-1400.06,57723.49)</t>
  </si>
  <si>
    <t>11,806 (7,001-19,556)</t>
  </si>
  <si>
    <t>564.93 ± 1,139.17</t>
  </si>
  <si>
    <t>81.53 ± 189.70</t>
  </si>
  <si>
    <t>483.40(-261.10,1227.89)</t>
  </si>
  <si>
    <t>0 (0-708)</t>
  </si>
  <si>
    <t>753.03 ± 587.34</t>
  </si>
  <si>
    <t>175.17 ± 592.47</t>
  </si>
  <si>
    <t>577.85(365.52,790.18)</t>
  </si>
  <si>
    <t>747 (209-1,189)</t>
  </si>
  <si>
    <t>649.59 ± 701.20</t>
  </si>
  <si>
    <t>229.10 ± 499.72</t>
  </si>
  <si>
    <t>420.49(312.10,528.89)</t>
  </si>
  <si>
    <t>701 (0-829)</t>
  </si>
  <si>
    <t>0 (0-180)</t>
  </si>
  <si>
    <t>580.78 ± 591.18</t>
  </si>
  <si>
    <t>157.20 ± 340.54</t>
  </si>
  <si>
    <t>423.58(348.93,498.23)</t>
  </si>
  <si>
    <t>647 (0-800)</t>
  </si>
  <si>
    <t>0 (0-108)</t>
  </si>
  <si>
    <t>606.04 ± 642.59</t>
  </si>
  <si>
    <t>152.51 ± 350.44</t>
  </si>
  <si>
    <t>453.53(380.01,527.06)</t>
  </si>
  <si>
    <t>655 (0-816)</t>
  </si>
  <si>
    <t>639.84 ± 636.55</t>
  </si>
  <si>
    <t>242.05 ± 533.98</t>
  </si>
  <si>
    <t>397.79(294.70,500.88)</t>
  </si>
  <si>
    <t>681 (0-879)</t>
  </si>
  <si>
    <t>0 (0-218)</t>
  </si>
  <si>
    <t>435.89(376.01,495.76)</t>
  </si>
  <si>
    <t>551.56 ± 531.40</t>
  </si>
  <si>
    <t>249.51 ± 353.60</t>
  </si>
  <si>
    <t>302.05(242.18,361.92)</t>
  </si>
  <si>
    <t>689 (0-747)</t>
  </si>
  <si>
    <t>0 (0-557)</t>
  </si>
  <si>
    <t>633.49 ± 674.47</t>
  </si>
  <si>
    <t>275.90 ± 534.46</t>
  </si>
  <si>
    <t>357.59(253.29,461.90)</t>
  </si>
  <si>
    <t>661 (0-829)</t>
  </si>
  <si>
    <t>0 (0-409)</t>
  </si>
  <si>
    <t>487.20 ± 626.43</t>
  </si>
  <si>
    <t>234.52 ± 355.78</t>
  </si>
  <si>
    <t>252.68(116.32,389.04)</t>
  </si>
  <si>
    <t>188 (0-816)</t>
  </si>
  <si>
    <t>0 (0-452)</t>
  </si>
  <si>
    <t>635.21 ± 660.58</t>
  </si>
  <si>
    <t>201.37 ± 443.05</t>
  </si>
  <si>
    <t>433.83(357.52,510.14)</t>
  </si>
  <si>
    <t>676 (0-850)</t>
  </si>
  <si>
    <t>0 (0-182)</t>
  </si>
  <si>
    <t>580.12 ± 614.48</t>
  </si>
  <si>
    <t>223.07 ± 434.34</t>
  </si>
  <si>
    <t>357.05(197.68,516.42)</t>
  </si>
  <si>
    <t>695 (0-803)</t>
  </si>
  <si>
    <t>0 (0-212)</t>
  </si>
  <si>
    <t>683.08 ± 773.06</t>
  </si>
  <si>
    <t>245.12 ± 553.07</t>
  </si>
  <si>
    <t>437.96(264.46,611.46)</t>
  </si>
  <si>
    <t>718 (0-850)</t>
  </si>
  <si>
    <t>0 (0-214)</t>
  </si>
  <si>
    <t>671.91 ± 679.26</t>
  </si>
  <si>
    <t>191.56 ± 408.10</t>
  </si>
  <si>
    <t>480.35(294.97,665.73)</t>
  </si>
  <si>
    <t>707 (0-850)</t>
  </si>
  <si>
    <t>640.21 ± 681.94</t>
  </si>
  <si>
    <t>311.36 ± 654.38</t>
  </si>
  <si>
    <t>328.85(147.05,510.65)</t>
  </si>
  <si>
    <t>720.30 ± 502.13</t>
  </si>
  <si>
    <t>244.81 ± 415.94</t>
  </si>
  <si>
    <t>475.49(230.24,720.73)</t>
  </si>
  <si>
    <t>771 (243-1,115)</t>
  </si>
  <si>
    <t>0 (0-394)</t>
  </si>
  <si>
    <t>657.39 ± 541.10</t>
  </si>
  <si>
    <t>240.93 ± 473.53</t>
  </si>
  <si>
    <t>416.45(167.65,665.26)</t>
  </si>
  <si>
    <t>714 (0-1,069)</t>
  </si>
  <si>
    <t>0 (0-346)</t>
  </si>
  <si>
    <t>853.63 ± 839.10</t>
  </si>
  <si>
    <t>200.16 ± 377.22</t>
  </si>
  <si>
    <t>653.47(226.32,1080.62)</t>
  </si>
  <si>
    <t>800 (0-1,166)</t>
  </si>
  <si>
    <t>0 (0-277)</t>
  </si>
  <si>
    <t>1,131.92 ± 1,526.62</t>
  </si>
  <si>
    <t>413.51 ± 649.34</t>
  </si>
  <si>
    <t>718.41(-719.24,2156.05)</t>
  </si>
  <si>
    <t>671 (0-1,475)</t>
  </si>
  <si>
    <t>0 (0-630)</t>
  </si>
  <si>
    <t>537.63 ± 622.66</t>
  </si>
  <si>
    <t>76.84 ± 232.22</t>
  </si>
  <si>
    <t>460.78(210.30,711.27)</t>
  </si>
  <si>
    <t>243 (0-1,069)</t>
  </si>
  <si>
    <t xml:space="preserve">Table X-2-10: Costs of ED visits in the 180 days post-admission (adjusted to 2015) by CDI risk factors for LTCF-accquired group                                                                                       </t>
  </si>
  <si>
    <t xml:space="preserve">Table X-2-8: Costs of Inpatient hospitalization in the 180 days post-admission (adjusted to 2015) by CDI risk factors for LTCF-accquired group                                                                       </t>
  </si>
  <si>
    <t xml:space="preserve">Table X-2-14: Costs of Physician services in the 180 days post-admission (adjusted to 2015) by CDI risk factors for LTCF-accquired group                                                                              </t>
  </si>
  <si>
    <t>4,281.21 ± 4,738.97</t>
  </si>
  <si>
    <t>957.91 ± 902.85</t>
  </si>
  <si>
    <t>3323.30(126.17,6520.42)</t>
  </si>
  <si>
    <t>1,543 (1,019-8,348)</t>
  </si>
  <si>
    <t>638 (504-980)</t>
  </si>
  <si>
    <t>3,914.81 ± 6,518.51</t>
  </si>
  <si>
    <t>915.00 ± 990.76</t>
  </si>
  <si>
    <t>2999.81(1024.32,4975.29)</t>
  </si>
  <si>
    <t>2,593 (1,626-3,751)</t>
  </si>
  <si>
    <t>651 (562-942)</t>
  </si>
  <si>
    <t>2,127.71 ± 2,015.27</t>
  </si>
  <si>
    <t>1,082.81 ± 1,367.01</t>
  </si>
  <si>
    <t>1044.89(724.73,1365.06)</t>
  </si>
  <si>
    <t>1,498 (886-2,676)</t>
  </si>
  <si>
    <t>716 (517-1,120)</t>
  </si>
  <si>
    <t>1,701.79 ± 1,492.63</t>
  </si>
  <si>
    <t>842.99 ± 735.17</t>
  </si>
  <si>
    <t>858.79(678.58,1039.01)</t>
  </si>
  <si>
    <t>1,313 (739-2,006)</t>
  </si>
  <si>
    <t>671 (511-944)</t>
  </si>
  <si>
    <t>1,977.50 ± 2,077.82</t>
  </si>
  <si>
    <t>860.06 ± 879.89</t>
  </si>
  <si>
    <t>1117.44(889.53,1345.35)</t>
  </si>
  <si>
    <t>1,400 (819-2,456)</t>
  </si>
  <si>
    <t>660 (507-945)</t>
  </si>
  <si>
    <t>2,237.42 ± 3,405.73</t>
  </si>
  <si>
    <t>1,074.70 ± 1,236.87</t>
  </si>
  <si>
    <t>1162.71(649.36,1676.07)</t>
  </si>
  <si>
    <t>1,446 (901-2,542)</t>
  </si>
  <si>
    <t>731 (535-1,124)</t>
  </si>
  <si>
    <t>1135.01(905.49,1364.54)</t>
  </si>
  <si>
    <t>1,202.24 ± 689.23</t>
  </si>
  <si>
    <t>749.02 ± 409.11</t>
  </si>
  <si>
    <t>453.22(17.21,889.23)</t>
  </si>
  <si>
    <t>1,056 (639-1,336)</t>
  </si>
  <si>
    <t>641 (530-816)</t>
  </si>
  <si>
    <t>2,251.09 ± 3,394.17</t>
  </si>
  <si>
    <t>1,106.42 ± 1,265.43</t>
  </si>
  <si>
    <t>1144.67(677.23,1612.11)</t>
  </si>
  <si>
    <t>1,442 (800-2,537)</t>
  </si>
  <si>
    <t>778 (562-1,206)</t>
  </si>
  <si>
    <t>2,216.05 ± 3,641.16</t>
  </si>
  <si>
    <t>1,290.84 ± 1,525.99</t>
  </si>
  <si>
    <t>925.21(230.89,1619.53)</t>
  </si>
  <si>
    <t>1,434 (888-2,396)</t>
  </si>
  <si>
    <t>789 (537-1,176)</t>
  </si>
  <si>
    <t>2,123.76 ± 2,900.66</t>
  </si>
  <si>
    <t>997.44 ± 1,140.68</t>
  </si>
  <si>
    <t>1126.32(816.13,1436.51)</t>
  </si>
  <si>
    <t>1,419 (800-2,528)</t>
  </si>
  <si>
    <t>706 (522-1,046)</t>
  </si>
  <si>
    <t>1,818.77 ± 1,949.41</t>
  </si>
  <si>
    <t>948.78 ± 889.55</t>
  </si>
  <si>
    <t>869.99(393.12,1346.86)</t>
  </si>
  <si>
    <t>1,095 (690-2,195)</t>
  </si>
  <si>
    <t>725 (553-1,082)</t>
  </si>
  <si>
    <t>2,232.39 ± 1,939.43</t>
  </si>
  <si>
    <t>1,053.25 ± 1,139.17</t>
  </si>
  <si>
    <t>1179.14(771.97,1586.31)</t>
  </si>
  <si>
    <t>1,681 (873-2,886)</t>
  </si>
  <si>
    <t>731 (522-1,103)</t>
  </si>
  <si>
    <t>3,057.60 ± 5,417.04</t>
  </si>
  <si>
    <t>1,008.26 ± 901.97</t>
  </si>
  <si>
    <t>2049.34(642.02,3456.66)</t>
  </si>
  <si>
    <t>1,883 (976-2,904)</t>
  </si>
  <si>
    <t>780 (521-1,147)</t>
  </si>
  <si>
    <t>2,500.69 ± 4,590.56</t>
  </si>
  <si>
    <t>1,352.07 ± 1,698.55</t>
  </si>
  <si>
    <t>1148.62(143.94,2153.30)</t>
  </si>
  <si>
    <t>1,435 (929-2,478)</t>
  </si>
  <si>
    <t>791 (589-1,445)</t>
  </si>
  <si>
    <t>2,015.43 ± 1,336.83</t>
  </si>
  <si>
    <t>1,350.68 ± 1,385.51</t>
  </si>
  <si>
    <t>664.75(-63.42,1392.91)</t>
  </si>
  <si>
    <t>1,611 (1,093-2,692)</t>
  </si>
  <si>
    <t>761 (631-1,331)</t>
  </si>
  <si>
    <t>2,867.12 ± 4,184.91</t>
  </si>
  <si>
    <t>1,024.81 ± 962.12</t>
  </si>
  <si>
    <t>1842.30(122.20,3562.40)</t>
  </si>
  <si>
    <t>1,436 (1,018-2,638)</t>
  </si>
  <si>
    <t>664 (462-1,345)</t>
  </si>
  <si>
    <t>3,255.50 ± 2,734.50</t>
  </si>
  <si>
    <t>1,511.83 ± 2,557.27</t>
  </si>
  <si>
    <t>1743.67(108.06,3379.27)</t>
  </si>
  <si>
    <t>2,359 (1,255-4,849)</t>
  </si>
  <si>
    <t>748 (364-1,496)</t>
  </si>
  <si>
    <t>2,732.98 ± 2,003.05</t>
  </si>
  <si>
    <t>1,407.34 ± 1,403.39</t>
  </si>
  <si>
    <t>1325.64(-53.95,2705.23)</t>
  </si>
  <si>
    <t>2,719 (886-4,393)</t>
  </si>
  <si>
    <t>831 (571-1,609)</t>
  </si>
  <si>
    <t>3,326.04 ± 5,237.55</t>
  </si>
  <si>
    <t>750.75 ± 548.25</t>
  </si>
  <si>
    <t>2575.29(-87.45,5238.03)</t>
  </si>
  <si>
    <t>1,167 (860-2,914)</t>
  </si>
  <si>
    <t>669 (496-865)</t>
  </si>
  <si>
    <t xml:space="preserve">Table X-2-16: Total costs in the 180 days post-admission (adjusted to 2015) by CDI risk factors for LTCF-accquired group                                                                                              </t>
  </si>
  <si>
    <t>37,955.75 ± 47,112.16</t>
  </si>
  <si>
    <t>5,704.43 ± 8,969.13</t>
  </si>
  <si>
    <t>32251.32(-250.02,64752.67)</t>
  </si>
  <si>
    <t>19,147 (9,436-49,549)</t>
  </si>
  <si>
    <t>2,547 (2,015-3,782)</t>
  </si>
  <si>
    <t>36,707.20 ± 66,820.87</t>
  </si>
  <si>
    <t>6,614.11 ± 12,783.03</t>
  </si>
  <si>
    <t>30093.10(9562.36,50623.83)</t>
  </si>
  <si>
    <t>19,314 (13,126-31,851)</t>
  </si>
  <si>
    <t>3,823 (2,475-5,432)</t>
  </si>
  <si>
    <t>21,028.96 ± 22,063.87</t>
  </si>
  <si>
    <t>6,342.37 ± 11,369.13</t>
  </si>
  <si>
    <t>14686.59(11186.83,18186.35)</t>
  </si>
  <si>
    <t>14,387 (9,206-25,468)</t>
  </si>
  <si>
    <t>3,270 (2,238-5,028)</t>
  </si>
  <si>
    <t>17,847.20 ± 17,281.17</t>
  </si>
  <si>
    <t>4,631.82 ± 7,582.23</t>
  </si>
  <si>
    <t>13215.39(11099.61,15331.17)</t>
  </si>
  <si>
    <t>13,344 (7,582-20,954)</t>
  </si>
  <si>
    <t>2,709 (1,708-4,171)</t>
  </si>
  <si>
    <t>19,071.80 ± 22,682.13</t>
  </si>
  <si>
    <t>4,940.37 ± 9,493.65</t>
  </si>
  <si>
    <t>14131.43(11624.83,16638.03)</t>
  </si>
  <si>
    <t>13,414 (8,019-21,897)</t>
  </si>
  <si>
    <t>2,849 (1,836-4,281)</t>
  </si>
  <si>
    <t>24,116.75 ± 34,688.19</t>
  </si>
  <si>
    <t>6,223.16 ± 9,367.87</t>
  </si>
  <si>
    <t>17893.59(12509.93,23277.26)</t>
  </si>
  <si>
    <t>15,399 (9,412-26,037)</t>
  </si>
  <si>
    <t>3,276 (2,170-5,370)</t>
  </si>
  <si>
    <t>15404.95(12948.16,17861.74)</t>
  </si>
  <si>
    <t>13,894.11 ± 5,835.64</t>
  </si>
  <si>
    <t>4,370.12 ± 3,060.44</t>
  </si>
  <si>
    <t>9523.99(5928.34,13119.65)</t>
  </si>
  <si>
    <t>12,193 (9,206-16,778)</t>
  </si>
  <si>
    <t>3,671 (1,812-6,001)</t>
  </si>
  <si>
    <t>22,513.51 ± 34,241.31</t>
  </si>
  <si>
    <t>6,987.31 ± 11,080.44</t>
  </si>
  <si>
    <t>15526.20(10850.79,20201.60)</t>
  </si>
  <si>
    <t>14,246 (8,019-25,649)</t>
  </si>
  <si>
    <t>3,560 (2,173-5,983)</t>
  </si>
  <si>
    <t>22,995.06 ± 37,989.28</t>
  </si>
  <si>
    <t>10,558.56 ± 21,776.71</t>
  </si>
  <si>
    <t>12436.50(4023.97,20849.03)</t>
  </si>
  <si>
    <t>13,823 (9,919-22,600)</t>
  </si>
  <si>
    <t>3,581 (2,060-5,834)</t>
  </si>
  <si>
    <t>21,405.49 ± 29,749.69</t>
  </si>
  <si>
    <t>6,138.78 ± 10,907.94</t>
  </si>
  <si>
    <t>15266.71(12033.89,18499.53)</t>
  </si>
  <si>
    <t>14,265 (8,079-23,572)</t>
  </si>
  <si>
    <t>3,188 (2,163-5,046)</t>
  </si>
  <si>
    <t>18,843.95 ± 16,466.78</t>
  </si>
  <si>
    <t>5,132.63 ± 5,275.07</t>
  </si>
  <si>
    <t>13711.32(9778.37,17644.26)</t>
  </si>
  <si>
    <t>13,998 (8,797-22,606)</t>
  </si>
  <si>
    <t>3,410 (2,265-5,339)</t>
  </si>
  <si>
    <t>22,494.69 ± 23,683.36</t>
  </si>
  <si>
    <t>6,835.43 ± 11,343.28</t>
  </si>
  <si>
    <t>15659.26(10587.78,20730.74)</t>
  </si>
  <si>
    <t>14,803 (10,266-25,190)</t>
  </si>
  <si>
    <t>3,414 (2,255-5,678)</t>
  </si>
  <si>
    <t>29,409.35 ± 52,645.28</t>
  </si>
  <si>
    <t>5,993.96 ± 6,922.00</t>
  </si>
  <si>
    <t>23415.39(9784.04,37046.75)</t>
  </si>
  <si>
    <t>15,586 (12,583-24,738)</t>
  </si>
  <si>
    <t>3,678 (2,453-5,656)</t>
  </si>
  <si>
    <t>24,595.45 ± 45,539.75</t>
  </si>
  <si>
    <t>8,775.65 ± 15,891.05</t>
  </si>
  <si>
    <t>15819.80(5684.64,25954.96)</t>
  </si>
  <si>
    <t>14,310 (7,653-22,725)</t>
  </si>
  <si>
    <t>4,013 (2,565-7,529)</t>
  </si>
  <si>
    <t>17,822.11 ± 9,701.16</t>
  </si>
  <si>
    <t>7,498.11 ± 8,951.66</t>
  </si>
  <si>
    <t>10324.00(5148.51,15499.48)</t>
  </si>
  <si>
    <t>16,203 (10,736-25,302)</t>
  </si>
  <si>
    <t>3,726 (2,590-7,877)</t>
  </si>
  <si>
    <t>32,260.49 ± 52,925.09</t>
  </si>
  <si>
    <t>5,670.85 ± 7,904.45</t>
  </si>
  <si>
    <t>26589.64(4915.44,48263.85)</t>
  </si>
  <si>
    <t>16,784 (12,289-22,581)</t>
  </si>
  <si>
    <t>3,276 (2,100-5,401)</t>
  </si>
  <si>
    <t>28,975.36 ± 22,163.72</t>
  </si>
  <si>
    <t>8,237.82 ± 10,430.07</t>
  </si>
  <si>
    <t>20737.54(9422.03,32053.05)</t>
  </si>
  <si>
    <t>21,230 (11,373-45,732)</t>
  </si>
  <si>
    <t>4,020 (2,801-6,094)</t>
  </si>
  <si>
    <t>24,481.83 ± 17,945.64</t>
  </si>
  <si>
    <t>10,729.92 ± 13,719.76</t>
  </si>
  <si>
    <t>13751.91(10153.95,17349.87)</t>
  </si>
  <si>
    <t>21,718 (8,756-41,028)</t>
  </si>
  <si>
    <t>3,904 (3,072-14,646)</t>
  </si>
  <si>
    <t>34,539.75 ± 63,221.47</t>
  </si>
  <si>
    <t>3,592.18 ± 2,785.10</t>
  </si>
  <si>
    <t>30947.57(-980.67,62875.81)</t>
  </si>
  <si>
    <t>15,580 (10,966-22,305)</t>
  </si>
  <si>
    <t>2,995 (2,328-4,133)</t>
  </si>
  <si>
    <t xml:space="preserve">Table X-2-17: Costs of Inpatient hospitalization in the 365 days post-admission (adjusted to 2015) by CDI risk factors for LTCF-accquired group                                                                       </t>
  </si>
  <si>
    <t>27,518.40 ± 30,408.05</t>
  </si>
  <si>
    <t>1,721.83 ± 5,160.39</t>
  </si>
  <si>
    <t>25796.57(6060.30,45532.84)</t>
  </si>
  <si>
    <t>16,562 (6,083-40,228)</t>
  </si>
  <si>
    <t>39,538.45 ± 94,507.84</t>
  </si>
  <si>
    <t>1,929.06 ± 6,025.00</t>
  </si>
  <si>
    <t>37609.39(9014.28,66204.49)</t>
  </si>
  <si>
    <t>14,970 (9,233-27,311)</t>
  </si>
  <si>
    <t>17,446.97 ± 21,834.77</t>
  </si>
  <si>
    <t>3,715.00 ± 10,869.67</t>
  </si>
  <si>
    <t>13731.97(10252.88,17211.05)</t>
  </si>
  <si>
    <t>10,805 (5,698-19,570)</t>
  </si>
  <si>
    <t>14,399.37 ± 14,708.08</t>
  </si>
  <si>
    <t>2,546.42 ± 6,359.73</t>
  </si>
  <si>
    <t>11852.95(10080.39,13625.50)</t>
  </si>
  <si>
    <t>10,612 (5,594-17,064)</t>
  </si>
  <si>
    <t>15,838.27 ± 27,368.28</t>
  </si>
  <si>
    <t>2,494.75 ± 7,316.48</t>
  </si>
  <si>
    <t>13343.51(10377.18,16309.85)</t>
  </si>
  <si>
    <t>10,341 (5,594-17,056)</t>
  </si>
  <si>
    <t>21,309.88 ± 40,577.20</t>
  </si>
  <si>
    <t>3,692.12 ± 9,578.43</t>
  </si>
  <si>
    <t>17617.76(11371.91,23863.60)</t>
  </si>
  <si>
    <t>12,920 (6,363-21,653)</t>
  </si>
  <si>
    <t>0 (0-3,642)</t>
  </si>
  <si>
    <t>14787.44(11912.26,17662.62)</t>
  </si>
  <si>
    <t>3,119.99 ± 6,556.19</t>
  </si>
  <si>
    <t>8586.27(4234.10,12938.44)</t>
  </si>
  <si>
    <t>0 (0-2,814)</t>
  </si>
  <si>
    <t>20,480.08 ± 44,379.41</t>
  </si>
  <si>
    <t>4,092.24 ± 8,806.15</t>
  </si>
  <si>
    <t>16387.84(10410.90,22364.79)</t>
  </si>
  <si>
    <t>11,575 (5,605-21,125)</t>
  </si>
  <si>
    <t>0 (0-5,462)</t>
  </si>
  <si>
    <t>20,804.39 ± 44,561.25</t>
  </si>
  <si>
    <t>7,234.64 ± 17,363.25</t>
  </si>
  <si>
    <t>13569.76(5025.52,22113.99)</t>
  </si>
  <si>
    <t>10,711 (5,698-20,345)</t>
  </si>
  <si>
    <t>0 (0-9,305)</t>
  </si>
  <si>
    <t>18,462.98 ± 36,697.11</t>
  </si>
  <si>
    <t>3,283.44 ± 8,811.36</t>
  </si>
  <si>
    <t>15179.54(11254.98,19104.10)</t>
  </si>
  <si>
    <t>11,419 (5,605-19,630)</t>
  </si>
  <si>
    <t>0 (0-3,162)</t>
  </si>
  <si>
    <t>15,532.79 ± 14,795.85</t>
  </si>
  <si>
    <t>2,441.24 ± 4,837.31</t>
  </si>
  <si>
    <t>13091.55(9669.58,16513.52)</t>
  </si>
  <si>
    <t>11,772 (6,363-18,378)</t>
  </si>
  <si>
    <t>0 (0-3,521)</t>
  </si>
  <si>
    <t>18,326.21 ± 18,850.12</t>
  </si>
  <si>
    <t>3,380.01 ± 6,851.90</t>
  </si>
  <si>
    <t>14946.20(11041.04,18851.37)</t>
  </si>
  <si>
    <t>12,995 (6,507-21,260)</t>
  </si>
  <si>
    <t>0 (0-4,765)</t>
  </si>
  <si>
    <t>27,785.27 ± 63,901.15</t>
  </si>
  <si>
    <t>3,325.80 ± 6,803.25</t>
  </si>
  <si>
    <t>24459.46(7932.50,40986.43)</t>
  </si>
  <si>
    <t>13,589 (8,547-22,388)</t>
  </si>
  <si>
    <t>0 (0-3,958)</t>
  </si>
  <si>
    <t>21,880.40 ± 54,302.43</t>
  </si>
  <si>
    <t>5,081.60 ± 11,364.28</t>
  </si>
  <si>
    <t>16798.80(4989.39,28608.22)</t>
  </si>
  <si>
    <t>10,952 (5,402-18,132)</t>
  </si>
  <si>
    <t>0 (0-6,820)</t>
  </si>
  <si>
    <t>16,226.04 ± 13,614.82</t>
  </si>
  <si>
    <t>5,201.17 ± 12,653.06</t>
  </si>
  <si>
    <t>11024.87(3917.55,18132.19)</t>
  </si>
  <si>
    <t>13,736 (6,103-21,826)</t>
  </si>
  <si>
    <t>0 (0-3,960)</t>
  </si>
  <si>
    <t>36,321.76 ± 86,989.13</t>
  </si>
  <si>
    <t>3,818.86 ± 7,754.96</t>
  </si>
  <si>
    <t>32502.90(-3049.26,68055.05)</t>
  </si>
  <si>
    <t>12,799 (8,351-19,570)</t>
  </si>
  <si>
    <t>0 (0-2,986)</t>
  </si>
  <si>
    <t>19,443.39 ± 15,017.91</t>
  </si>
  <si>
    <t>4,038.11 ± 9,273.70</t>
  </si>
  <si>
    <t>15405.28(7367.42,23443.15)</t>
  </si>
  <si>
    <t>15,565 (8,901-23,850)</t>
  </si>
  <si>
    <t>0 (0-1,908)</t>
  </si>
  <si>
    <t>19,746.28 ± 15,180.95</t>
  </si>
  <si>
    <t>5,709.22 ± 9,186.16</t>
  </si>
  <si>
    <t>14037.06(14021.77,14052.34)</t>
  </si>
  <si>
    <t>0 (0-8,481)</t>
  </si>
  <si>
    <t>45,532.99 ± 108,034.77</t>
  </si>
  <si>
    <t>2,682.90 ± 5,819.82</t>
  </si>
  <si>
    <t>42850.09(-11748.0,97448.23)</t>
  </si>
  <si>
    <t>11,806 (7,001-24,970)</t>
  </si>
  <si>
    <t>0 (0-3,701)</t>
  </si>
  <si>
    <t xml:space="preserve">Table X-2-19: Costs of ED visits in the 365 days post-admission (adjusted to 2015) by CDI risk factors for LTCF-accquired group                                                                                       </t>
  </si>
  <si>
    <t>716.19 ± 1,311.97</t>
  </si>
  <si>
    <t>256.53 ± 320.20</t>
  </si>
  <si>
    <t>459.66(-369.69,1289.01)</t>
  </si>
  <si>
    <t>0 (0-1,008)</t>
  </si>
  <si>
    <t>0 (0-542)</t>
  </si>
  <si>
    <t>878.24 ± 644.22</t>
  </si>
  <si>
    <t>304.66 ± 648.78</t>
  </si>
  <si>
    <t>573.59(338.51,808.66)</t>
  </si>
  <si>
    <t>869 (418-1,305)</t>
  </si>
  <si>
    <t>0 (0-567)</t>
  </si>
  <si>
    <t>782.80 ± 804.73</t>
  </si>
  <si>
    <t>390.36 ± 677.62</t>
  </si>
  <si>
    <t>392.43(263.15,521.71)</t>
  </si>
  <si>
    <t>721 (0-1,000)</t>
  </si>
  <si>
    <t>634.30 ± 679.81</t>
  </si>
  <si>
    <t>300.78 ± 532.19</t>
  </si>
  <si>
    <t>333.52(244.10,422.93)</t>
  </si>
  <si>
    <t>0 (0-480)</t>
  </si>
  <si>
    <t>683.07 ± 722.22</t>
  </si>
  <si>
    <t>290.62 ± 526.62</t>
  </si>
  <si>
    <t>392.45(307.25,477.65)</t>
  </si>
  <si>
    <t>681 (0-869)</t>
  </si>
  <si>
    <t>0 (0-434)</t>
  </si>
  <si>
    <t>747.50 ± 762.85</t>
  </si>
  <si>
    <t>413.47 ± 702.90</t>
  </si>
  <si>
    <t>334.02(205.87,462.18)</t>
  </si>
  <si>
    <t>740 (0-1,094)</t>
  </si>
  <si>
    <t>0 (0-675)</t>
  </si>
  <si>
    <t>374.28(303.25,445.32)</t>
  </si>
  <si>
    <t>423.97 ± 623.97</t>
  </si>
  <si>
    <t>127.59(-255.09,510.28)</t>
  </si>
  <si>
    <t>0 (0-745)</t>
  </si>
  <si>
    <t>743.28 ± 812.58</t>
  </si>
  <si>
    <t>469.20 ± 687.82</t>
  </si>
  <si>
    <t>274.07(147.80,400.34)</t>
  </si>
  <si>
    <t>695 (0-912)</t>
  </si>
  <si>
    <t>160 (0-747)</t>
  </si>
  <si>
    <t>623.45 ± 824.71</t>
  </si>
  <si>
    <t>372.18 ± 472.05</t>
  </si>
  <si>
    <t>251.27(65.84,436.70)</t>
  </si>
  <si>
    <t>559 (0-856)</t>
  </si>
  <si>
    <t>156 (0-684)</t>
  </si>
  <si>
    <t>715.29 ± 764.69</t>
  </si>
  <si>
    <t>361.28 ± 606.89</t>
  </si>
  <si>
    <t>354.01(263.76,444.26)</t>
  </si>
  <si>
    <t>689 (0-925)</t>
  </si>
  <si>
    <t>0 (0-619)</t>
  </si>
  <si>
    <t>668.66 ± 700.22</t>
  </si>
  <si>
    <t>366.88 ± 554.12</t>
  </si>
  <si>
    <t>301.79(117.68,485.89)</t>
  </si>
  <si>
    <t>720 (0-863)</t>
  </si>
  <si>
    <t>780.85 ± 879.30</t>
  </si>
  <si>
    <t>390.93 ± 642.03</t>
  </si>
  <si>
    <t>389.92(192.58,587.27)</t>
  </si>
  <si>
    <t>723 (0-1,009)</t>
  </si>
  <si>
    <t>894.42 ± 1,001.62</t>
  </si>
  <si>
    <t>385.50 ± 604.76</t>
  </si>
  <si>
    <t>508.93(232.21,785.65)</t>
  </si>
  <si>
    <t>709 (0-1,184)</t>
  </si>
  <si>
    <t>0 (0-700)</t>
  </si>
  <si>
    <t>772.34 ± 896.45</t>
  </si>
  <si>
    <t>526.78 ± 787.51</t>
  </si>
  <si>
    <t>245.55(15.42,475.69)</t>
  </si>
  <si>
    <t>718 (0-1,069)</t>
  </si>
  <si>
    <t>180 (0-795)</t>
  </si>
  <si>
    <t>910.57 ± 672.42</t>
  </si>
  <si>
    <t>534.40 ± 816.81</t>
  </si>
  <si>
    <t>376.17(-18.49,770.83)</t>
  </si>
  <si>
    <t>824 (604-1,201)</t>
  </si>
  <si>
    <t>167 (0-650)</t>
  </si>
  <si>
    <t>757.63 ± 639.51</t>
  </si>
  <si>
    <t>523.40 ± 789.57</t>
  </si>
  <si>
    <t>234.22(-85.12,553.57)</t>
  </si>
  <si>
    <t>766 (188-1,069)</t>
  </si>
  <si>
    <t>0 (0-972)</t>
  </si>
  <si>
    <t>1,053.78 ± 986.97</t>
  </si>
  <si>
    <t>370.79 ± 529.45</t>
  </si>
  <si>
    <t>682.99(158.81,1207.17)</t>
  </si>
  <si>
    <t>826 (386-1,269)</t>
  </si>
  <si>
    <t>0 (0-614)</t>
  </si>
  <si>
    <t>1,191.98 ± 1,488.47</t>
  </si>
  <si>
    <t>576.22 ± 708.65</t>
  </si>
  <si>
    <t>615.76(-281.13,1512.65)</t>
  </si>
  <si>
    <t>439 (0-815)</t>
  </si>
  <si>
    <t>830.75 ± 1,301.99</t>
  </si>
  <si>
    <t>333.49 ± 696.94</t>
  </si>
  <si>
    <t>497.25(-199.14,1193.65)</t>
  </si>
  <si>
    <t>522 (0-1,069)</t>
  </si>
  <si>
    <t>0 (0-396)</t>
  </si>
  <si>
    <t xml:space="preserve">Table X-2-23: Costs of Physician services in the 365 days post-admission (adjusted to 2015) by CDI risk factors for LTCF-accquired group                                                                              </t>
  </si>
  <si>
    <t>6,524.46 ± 7,838.51</t>
  </si>
  <si>
    <t>1,590.43 ± 1,148.18</t>
  </si>
  <si>
    <t>4934.03(-309.74,10177.80)</t>
  </si>
  <si>
    <t>1,811 (1,408-12,446)</t>
  </si>
  <si>
    <t>1,337 (905-2,092)</t>
  </si>
  <si>
    <t>4,928.28 ± 8,342.99</t>
  </si>
  <si>
    <t>1,779.55 ± 1,355.01</t>
  </si>
  <si>
    <t>3148.72(630.08,5667.36)</t>
  </si>
  <si>
    <t>3,053 (1,807-4,344)</t>
  </si>
  <si>
    <t>1,457 (1,077-2,000)</t>
  </si>
  <si>
    <t>2,585.90 ± 2,373.02</t>
  </si>
  <si>
    <t>1,956.37 ± 2,018.02</t>
  </si>
  <si>
    <t>629.53(227.69,1031.38)</t>
  </si>
  <si>
    <t>1,952 (1,010-3,109)</t>
  </si>
  <si>
    <t>1,447 (1,038-2,226)</t>
  </si>
  <si>
    <t>1,971.20 ± 1,978.52</t>
  </si>
  <si>
    <t>1,565.54 ± 1,198.23</t>
  </si>
  <si>
    <t>405.66(158.86,652.46)</t>
  </si>
  <si>
    <t>1,407 (739-2,606)</t>
  </si>
  <si>
    <t>1,335 (986-1,845)</t>
  </si>
  <si>
    <t>2,400.84 ± 2,975.61</t>
  </si>
  <si>
    <t>1,617.32 ± 1,403.48</t>
  </si>
  <si>
    <t>783.52(456.44,1110.60)</t>
  </si>
  <si>
    <t>1,649 (841-2,943)</t>
  </si>
  <si>
    <t>1,338 (961-1,902)</t>
  </si>
  <si>
    <t>2,662.90 ± 4,065.06</t>
  </si>
  <si>
    <t>1,907.60 ± 1,776.44</t>
  </si>
  <si>
    <t>755.30(126.62,1383.99)</t>
  </si>
  <si>
    <t>1,774 (987-2,928)</t>
  </si>
  <si>
    <t>1,425 (1,079-2,281)</t>
  </si>
  <si>
    <t>777.35(474.97,1079.74)</t>
  </si>
  <si>
    <t>1,238.28 ± 691.19</t>
  </si>
  <si>
    <t>1,479.61 ± 1,166.35</t>
  </si>
  <si>
    <t>-241.33(-933.59,450.94)</t>
  </si>
  <si>
    <t>1,153 (639-1,453)</t>
  </si>
  <si>
    <t>1,269 (909-1,527)</t>
  </si>
  <si>
    <t>2,767.13 ± 4,488.62</t>
  </si>
  <si>
    <t>1,975.95 ± 1,741.22</t>
  </si>
  <si>
    <t>791.18(170.30,1412.06)</t>
  </si>
  <si>
    <t>1,785 (818-2,993)</t>
  </si>
  <si>
    <t>1,507 (1,134-2,343)</t>
  </si>
  <si>
    <t>2,734.72 ± 4,453.01</t>
  </si>
  <si>
    <t>2,262.65 ± 2,111.65</t>
  </si>
  <si>
    <t>472.08(-377.07,1321.22)</t>
  </si>
  <si>
    <t>1,683 (1,116-2,946)</t>
  </si>
  <si>
    <t>1,512 (1,201-2,347)</t>
  </si>
  <si>
    <t>2,548.90 ± 3,790.90</t>
  </si>
  <si>
    <t>1,793.54 ± 1,622.31</t>
  </si>
  <si>
    <t>755.36(344.62,1166.09)</t>
  </si>
  <si>
    <t>1,704 (818-2,914)</t>
  </si>
  <si>
    <t>1,395 (1,035-2,103)</t>
  </si>
  <si>
    <t>2,145.53 ± 2,443.74</t>
  </si>
  <si>
    <t>1,642.92 ± 1,160.18</t>
  </si>
  <si>
    <t>502.61(-82.84,1088.06)</t>
  </si>
  <si>
    <t>1,681 (690-2,567)</t>
  </si>
  <si>
    <t>1,420 (1,081-1,978)</t>
  </si>
  <si>
    <t>2,824.10 ± 3,072.14</t>
  </si>
  <si>
    <t>1,790.97 ± 1,430.37</t>
  </si>
  <si>
    <t>1033.14(404.00,1662.28)</t>
  </si>
  <si>
    <t>1,971 (929-3,580)</t>
  </si>
  <si>
    <t>1,379 (1,011-2,254)</t>
  </si>
  <si>
    <t>3,987.02 ± 6,856.39</t>
  </si>
  <si>
    <t>1,963.37 ± 1,705.39</t>
  </si>
  <si>
    <t>2023.65(233.61,3813.69)</t>
  </si>
  <si>
    <t>2,312 (1,035-3,298)</t>
  </si>
  <si>
    <t>1,699 (1,105-2,356)</t>
  </si>
  <si>
    <t>3,197.00 ± 5,878.56</t>
  </si>
  <si>
    <t>2,437.70 ± 2,464.01</t>
  </si>
  <si>
    <t>759.29(-564.77,2083.36)</t>
  </si>
  <si>
    <t>1,750 (976-2,914)</t>
  </si>
  <si>
    <t>1,670 (1,213-2,905)</t>
  </si>
  <si>
    <t>2,575.33 ± 2,191.31</t>
  </si>
  <si>
    <t>2,514.03 ± 1,854.12</t>
  </si>
  <si>
    <t>61.29(-1170.74,1293.33)</t>
  </si>
  <si>
    <t>1,844 (1,322-3,023)</t>
  </si>
  <si>
    <t>2,000 (1,281-3,708)</t>
  </si>
  <si>
    <t>3,930.93 ± 7,154.78</t>
  </si>
  <si>
    <t>1,912.03 ± 1,860.81</t>
  </si>
  <si>
    <t>2018.90(-929.91,4967.71)</t>
  </si>
  <si>
    <t>1,862 (1,161-3,111)</t>
  </si>
  <si>
    <t>1,483 (749-2,679)</t>
  </si>
  <si>
    <t>3,990.33 ± 3,187.45</t>
  </si>
  <si>
    <t>2,312.94 ± 2,860.53</t>
  </si>
  <si>
    <t>1677.39(-210.93,3565.70)</t>
  </si>
  <si>
    <t>3,274 (1,255-5,767)</t>
  </si>
  <si>
    <t>1,451 (963-2,555)</t>
  </si>
  <si>
    <t>3,090.92 ± 2,609.85</t>
  </si>
  <si>
    <t>2,357.43 ± 2,114.75</t>
  </si>
  <si>
    <t>733.49(-936.07,2403.06)</t>
  </si>
  <si>
    <t>2,719 (886-4,818)</t>
  </si>
  <si>
    <t>1,586 (1,077-3,111)</t>
  </si>
  <si>
    <t>5,410.02 ± 9,763.76</t>
  </si>
  <si>
    <t>1,837.28 ± 2,399.57</t>
  </si>
  <si>
    <t>3572.74(-1452.56,8598.04)</t>
  </si>
  <si>
    <t>1,898 (860-2,914)</t>
  </si>
  <si>
    <t>1,361 (789-1,897)</t>
  </si>
  <si>
    <t xml:space="preserve">Table X-2-25: Total costs in the 365 days post-admission (adjusted to 2015) by CDI risk factors for LTCF-accquired group                                                                                              </t>
  </si>
  <si>
    <t>56,336.15 ± 86,430.92</t>
  </si>
  <si>
    <t>10,780.86 ± 14,058.32</t>
  </si>
  <si>
    <t>45555.29(-12914.2,104024.8)</t>
  </si>
  <si>
    <t>20,250 (11,804-60,842)</t>
  </si>
  <si>
    <t>5,279 (3,928-7,453)</t>
  </si>
  <si>
    <t>49,259.12 ± 102,330.60</t>
  </si>
  <si>
    <t>12,401.33 ± 23,199.65</t>
  </si>
  <si>
    <t>36857.79(5483.53,68232.06)</t>
  </si>
  <si>
    <t>26,157 (14,269-37,538)</t>
  </si>
  <si>
    <t>7,817 (5,119-10,860)</t>
  </si>
  <si>
    <t>24,250.16 ± 25,601.71</t>
  </si>
  <si>
    <t>11,183.45 ± 18,568.30</t>
  </si>
  <si>
    <t>13066.71(8822.25,17311.18)</t>
  </si>
  <si>
    <t>17,028 (10,321-28,448)</t>
  </si>
  <si>
    <t>6,783 (4,349-11,360)</t>
  </si>
  <si>
    <t>19,546.19 ± 20,810.89</t>
  </si>
  <si>
    <t>8,919.22 ± 13,897.37</t>
  </si>
  <si>
    <t>10626.98(7956.10,13297.86)</t>
  </si>
  <si>
    <t>14,395 (7,816-23,370)</t>
  </si>
  <si>
    <t>5,619 (3,323-9,152)</t>
  </si>
  <si>
    <t>22,437.54 ± 34,821.15</t>
  </si>
  <si>
    <t>9,380.29 ± 16,709.67</t>
  </si>
  <si>
    <t>13057.24(9169.39,16945.09)</t>
  </si>
  <si>
    <t>15,038 (9,044-24,095)</t>
  </si>
  <si>
    <t>5,901 (3,604-9,289)</t>
  </si>
  <si>
    <t>27,449.17 ± 44,909.38</t>
  </si>
  <si>
    <t>11,119.70 ± 15,676.08</t>
  </si>
  <si>
    <t>16329.47(9389.08,23269.86)</t>
  </si>
  <si>
    <t>17,370 (10,719-30,503)</t>
  </si>
  <si>
    <t>6,837 (4,189-12,207)</t>
  </si>
  <si>
    <t>14171.95(10688.21,17655.69)</t>
  </si>
  <si>
    <t>14,003.31 ± 5,749.74</t>
  </si>
  <si>
    <t>8,413.01 ± 7,800.39</t>
  </si>
  <si>
    <t>5590.30(631.03,10549.56)</t>
  </si>
  <si>
    <t>12,193 (10,407-16,778)</t>
  </si>
  <si>
    <t>6,782 (3,780-10,312)</t>
  </si>
  <si>
    <t>27,050.47 ± 51,105.93</t>
  </si>
  <si>
    <t>12,940.29 ± 19,714.23</t>
  </si>
  <si>
    <t>14110.18(7027.52,21192.83)</t>
  </si>
  <si>
    <t>16,300 (9,312-29,033)</t>
  </si>
  <si>
    <t>7,610 (4,534-14,289)</t>
  </si>
  <si>
    <t>27,964.28 ± 52,438.17</t>
  </si>
  <si>
    <t>18,248.86 ± 35,800.03</t>
  </si>
  <si>
    <t>9715.41(-2877.68,22308.50)</t>
  </si>
  <si>
    <t>14,894 (10,704-25,649)</t>
  </si>
  <si>
    <t>7,481 (4,445-19,243)</t>
  </si>
  <si>
    <t>25,329.45 ± 44,019.29</t>
  </si>
  <si>
    <t>11,208.50 ± 19,143.20</t>
  </si>
  <si>
    <t>14120.95(9282.65,18959.25)</t>
  </si>
  <si>
    <t>15,909 (9,312-26,919)</t>
  </si>
  <si>
    <t>6,871 (4,280-11,377)</t>
  </si>
  <si>
    <t>21,283.52 ± 17,705.24</t>
  </si>
  <si>
    <t>9,340.69 ± 10,842.97</t>
  </si>
  <si>
    <t>11942.83(7585.96,16299.69)</t>
  </si>
  <si>
    <t>15,909 (9,750-25,649)</t>
  </si>
  <si>
    <t>7,043 (4,595-10,361)</t>
  </si>
  <si>
    <t>28,335.60 ± 39,320.21</t>
  </si>
  <si>
    <t>11,939.67 ± 20,178.57</t>
  </si>
  <si>
    <t>16395.93(7887.75,24904.11)</t>
  </si>
  <si>
    <t>16,231 (11,539-26,937)</t>
  </si>
  <si>
    <t>7,043 (4,445-12,325)</t>
  </si>
  <si>
    <t>38,375.38 ± 76,392.12</t>
  </si>
  <si>
    <t>10,984.49 ± 9,800.26</t>
  </si>
  <si>
    <t>27390.88(7634.19,47147.58)</t>
  </si>
  <si>
    <t>18,125 (13,256-33,259)</t>
  </si>
  <si>
    <t>7,376 (4,713-15,357)</t>
  </si>
  <si>
    <t>31,464.40 ± 66,243.36</t>
  </si>
  <si>
    <t>16,087.63 ± 28,919.15</t>
  </si>
  <si>
    <t>15376.77(369.14,30384.40)</t>
  </si>
  <si>
    <t>15,725 (8,756-24,738)</t>
  </si>
  <si>
    <t>8,215 (5,297-15,275)</t>
  </si>
  <si>
    <t>22,290.72 ± 16,955.51</t>
  </si>
  <si>
    <t>14,775.17 ± 16,442.65</t>
  </si>
  <si>
    <t>7515.55(-1589.36,16620.45)</t>
  </si>
  <si>
    <t>17,350 (12,446-26,480)</t>
  </si>
  <si>
    <t>7,683 (5,535-12,189)</t>
  </si>
  <si>
    <t>43,672.37 ± 93,311.85</t>
  </si>
  <si>
    <t>10,758.51 ± 10,893.08</t>
  </si>
  <si>
    <t>32913.85(-5246.97,71074.68)</t>
  </si>
  <si>
    <t>17,477 (13,889-31,851)</t>
  </si>
  <si>
    <t>7,143 (3,678-13,113)</t>
  </si>
  <si>
    <t>33,485.66 ± 25,184.20</t>
  </si>
  <si>
    <t>13,226.92 ± 13,265.63</t>
  </si>
  <si>
    <t>20258.74(7278.55,33238.93)</t>
  </si>
  <si>
    <t>25,388 (12,176-60,757)</t>
  </si>
  <si>
    <t>7,591 (5,560-12,443)</t>
  </si>
  <si>
    <t>26,467.28 ± 19,667.63</t>
  </si>
  <si>
    <t>18,599.11 ± 27,923.73</t>
  </si>
  <si>
    <t>7868.18(-6126.43,21862.78)</t>
  </si>
  <si>
    <t>26,580 (8,756-41,028)</t>
  </si>
  <si>
    <t>8,491 (5,903-21,411)</t>
  </si>
  <si>
    <t>55,327.54 ± 116,886.83</t>
  </si>
  <si>
    <t>9,281.48 ± 9,475.68</t>
  </si>
  <si>
    <t>46046.06(-13115.6,105207.7)</t>
  </si>
  <si>
    <t>17,700 (12,581-30,866)</t>
  </si>
  <si>
    <t>6,340 (3,875-11,605)</t>
  </si>
  <si>
    <t xml:space="preserve">Table X-3-8: Costs of Inpatient hospitalization in the 180 days post-admission (adjusted to 2015) by CDI risk factors for Community-accquired group                                                                  </t>
  </si>
  <si>
    <t>17,171.31 ± 33,439.47</t>
  </si>
  <si>
    <t>216.07 ± 1,742.86</t>
  </si>
  <si>
    <t>16955.24(14511.20,19399.28)</t>
  </si>
  <si>
    <t>6,411 (4,084-12,741)</t>
  </si>
  <si>
    <t>26,291.90 ± 44,627.00</t>
  </si>
  <si>
    <t>1,112.88 ± 8,732.90</t>
  </si>
  <si>
    <t>25179.01(22946.84,27411.18)</t>
  </si>
  <si>
    <t>10,433 (4,911-26,370)</t>
  </si>
  <si>
    <t>30,380.44 ± 49,581.49</t>
  </si>
  <si>
    <t>1,402.78 ± 6,963.61</t>
  </si>
  <si>
    <t>28977.66(26305.47,31649.85)</t>
  </si>
  <si>
    <t>15,153 (7,156-31,831)</t>
  </si>
  <si>
    <t>28,298.57 ± 38,084.77</t>
  </si>
  <si>
    <t>1,919.44 ± 8,421.70</t>
  </si>
  <si>
    <t>26379.13(24672.63,28085.62)</t>
  </si>
  <si>
    <t>15,647 (8,094-32,678)</t>
  </si>
  <si>
    <t>23,655.36 ± 26,059.84</t>
  </si>
  <si>
    <t>2,082.99 ± 7,563.11</t>
  </si>
  <si>
    <t>21572.37(20282.39,22862.35)</t>
  </si>
  <si>
    <t>14,967 (8,233-28,329)</t>
  </si>
  <si>
    <t>24,095.52 ± 36,872.10</t>
  </si>
  <si>
    <t>1,314.59 ± 6,320.52</t>
  </si>
  <si>
    <t>22780.94(21668.54,23893.33)</t>
  </si>
  <si>
    <t>11,948 (5,698-25,904)</t>
  </si>
  <si>
    <t>29,001.30 ± 42,941.07</t>
  </si>
  <si>
    <t>1,828.02 ± 9,216.99</t>
  </si>
  <si>
    <t>27173.28(25597.45,28749.12)</t>
  </si>
  <si>
    <t>14,993 (6,990-32,538)</t>
  </si>
  <si>
    <t>27,316.59 ± 37,845.08</t>
  </si>
  <si>
    <t>4,040.48 ± 9,849.71</t>
  </si>
  <si>
    <t>23276.11(16406.33,30145.89)</t>
  </si>
  <si>
    <t>16,556 (7,681-26,926)</t>
  </si>
  <si>
    <t>0 (0-4,492)</t>
  </si>
  <si>
    <t>28,686.35 ± 42,333.65</t>
  </si>
  <si>
    <t>3,896.15 ± 13,049.52</t>
  </si>
  <si>
    <t>24790.20(23016.62,26563.79)</t>
  </si>
  <si>
    <t>15,149 (7,683-31,298)</t>
  </si>
  <si>
    <t>26,148.37 ± 41,286.70</t>
  </si>
  <si>
    <t>3,059.81 ± 11,289.66</t>
  </si>
  <si>
    <t>23088.57(20906.71,25270.42)</t>
  </si>
  <si>
    <t>13,379 (6,058-28,465)</t>
  </si>
  <si>
    <t>28,042.51 ± 39,553.99</t>
  </si>
  <si>
    <t>2,488.68 ± 9,882.15</t>
  </si>
  <si>
    <t>25553.84(24290.53,26817.15)</t>
  </si>
  <si>
    <t>15,169 (7,939-31,298)</t>
  </si>
  <si>
    <t>28,198.73 ± 38,973.57</t>
  </si>
  <si>
    <t>2,422.21 ± 9,703.31</t>
  </si>
  <si>
    <t>25776.52(22948.76,28604.28)</t>
  </si>
  <si>
    <t>14,542 (7,369-31,005)</t>
  </si>
  <si>
    <t>30,063.43 ± 41,792.49</t>
  </si>
  <si>
    <t>3,357.89 ± 11,769.21</t>
  </si>
  <si>
    <t>26705.54(24016.96,29394.12)</t>
  </si>
  <si>
    <t>16,717 (8,433-36,260)</t>
  </si>
  <si>
    <t>32,082.96 ± 52,977.84</t>
  </si>
  <si>
    <t>2,077.79 ± 7,785.54</t>
  </si>
  <si>
    <t>30005.18(25631.75,34378.60)</t>
  </si>
  <si>
    <t>15,294 (7,579-31,523)</t>
  </si>
  <si>
    <t>32,746.54 ± 44,858.58</t>
  </si>
  <si>
    <t>3,587.99 ± 12,897.22</t>
  </si>
  <si>
    <t>29158.55(26607.86,31709.25)</t>
  </si>
  <si>
    <t>17,764 (8,683-37,687)</t>
  </si>
  <si>
    <t>31,402.65 ± 45,057.33</t>
  </si>
  <si>
    <t>1,682.44 ± 8,915.66</t>
  </si>
  <si>
    <t>29720.21(25454.24,33986.17)</t>
  </si>
  <si>
    <t>16,082 (7,704-34,874)</t>
  </si>
  <si>
    <t>26,560.55 ± 37,663.74</t>
  </si>
  <si>
    <t>2,980.27 ± 11,553.19</t>
  </si>
  <si>
    <t>23580.28(21055.89,26104.66)</t>
  </si>
  <si>
    <t>15,118 (7,956-29,943)</t>
  </si>
  <si>
    <t>31,377.66 ± 49,287.86</t>
  </si>
  <si>
    <t>3,654.14 ± 10,733.83</t>
  </si>
  <si>
    <t>27723.52(20454.11,34992.93)</t>
  </si>
  <si>
    <t>15,626 (8,166-37,774)</t>
  </si>
  <si>
    <t>0 (0-550)</t>
  </si>
  <si>
    <t>28,960.22 ± 43,892.63</t>
  </si>
  <si>
    <t>3,404.13 ± 11,408.49</t>
  </si>
  <si>
    <t>25556.09(19849.77,31262.41)</t>
  </si>
  <si>
    <t>16,162 (8,148-33,263)</t>
  </si>
  <si>
    <t>21,309.12 ± 33,773.67</t>
  </si>
  <si>
    <t>1,513.94 ± 5,661.00</t>
  </si>
  <si>
    <t>19795.18(17092.95,22497.41)</t>
  </si>
  <si>
    <t>9,476 (5,382-21,690)</t>
  </si>
  <si>
    <t xml:space="preserve">Table X-3-10: Costs of ED visits in the 180 days post-admission (adjusted to 2015) by CDI risk factors for Community-accquired group                                                                                  </t>
  </si>
  <si>
    <t>643.02 ± 602.50</t>
  </si>
  <si>
    <t>60.96 ± 205.81</t>
  </si>
  <si>
    <t>582.06(537.92,626.20)</t>
  </si>
  <si>
    <t>572 (160-904)</t>
  </si>
  <si>
    <t>763.03 ± 788.60</t>
  </si>
  <si>
    <t>93.00 ± 344.97</t>
  </si>
  <si>
    <t>670.03(629.37,710.70)</t>
  </si>
  <si>
    <t>650 (195-1,022)</t>
  </si>
  <si>
    <t>744.81 ± 698.85</t>
  </si>
  <si>
    <t>144.41 ± 425.85</t>
  </si>
  <si>
    <t>600.39(560.37,640.41)</t>
  </si>
  <si>
    <t>636 (214-1,008)</t>
  </si>
  <si>
    <t>717.15 ± 682.90</t>
  </si>
  <si>
    <t>182.02 ± 482.57</t>
  </si>
  <si>
    <t>535.13(501.98,568.28)</t>
  </si>
  <si>
    <t>647 (167-973)</t>
  </si>
  <si>
    <t>643.44 ± 548.21</t>
  </si>
  <si>
    <t>209.76 ± 469.33</t>
  </si>
  <si>
    <t>433.68(403.63,463.73)</t>
  </si>
  <si>
    <t>635 (0-879)</t>
  </si>
  <si>
    <t>0 (0-185)</t>
  </si>
  <si>
    <t>702.45 ± 668.04</t>
  </si>
  <si>
    <t>149.00 ± 412.51</t>
  </si>
  <si>
    <t>553.45(531.96,574.95)</t>
  </si>
  <si>
    <t>635 (170-950)</t>
  </si>
  <si>
    <t>716.69 ± 690.61</t>
  </si>
  <si>
    <t>153.28 ± 440.31</t>
  </si>
  <si>
    <t>563.42(536.32,590.51)</t>
  </si>
  <si>
    <t>636 (164-969)</t>
  </si>
  <si>
    <t>779.93 ± 849.44</t>
  </si>
  <si>
    <t>348.16 ± 506.97</t>
  </si>
  <si>
    <t>431.77(256.19,607.34)</t>
  </si>
  <si>
    <t>619 (0-1,016)</t>
  </si>
  <si>
    <t>0 (0-634)</t>
  </si>
  <si>
    <t>758.96 ± 775.77</t>
  </si>
  <si>
    <t>307.98 ± 590.31</t>
  </si>
  <si>
    <t>450.98(414.15,487.81)</t>
  </si>
  <si>
    <t>636 (176-1,020)</t>
  </si>
  <si>
    <t>0 (0-438)</t>
  </si>
  <si>
    <t>614.85 ± 692.61</t>
  </si>
  <si>
    <t>253.23 ± 601.95</t>
  </si>
  <si>
    <t>361.62(310.22,413.02)</t>
  </si>
  <si>
    <t>548 (0-876)</t>
  </si>
  <si>
    <t>0 (0-258)</t>
  </si>
  <si>
    <t>727.20 ± 690.80</t>
  </si>
  <si>
    <t>230.76 ± 487.78</t>
  </si>
  <si>
    <t>496.44(472.50,520.37)</t>
  </si>
  <si>
    <t>642 (177-990)</t>
  </si>
  <si>
    <t>0 (0-262)</t>
  </si>
  <si>
    <t>754.54 ± 670.90</t>
  </si>
  <si>
    <t>243.36 ± 514.68</t>
  </si>
  <si>
    <t>511.18(457.68,564.67)</t>
  </si>
  <si>
    <t>682 (330-1,034)</t>
  </si>
  <si>
    <t>0 (0-314)</t>
  </si>
  <si>
    <t>769.47 ± 786.06</t>
  </si>
  <si>
    <t>273.46 ± 512.09</t>
  </si>
  <si>
    <t>496.01(442.15,549.87)</t>
  </si>
  <si>
    <t>649 (249-1,050)</t>
  </si>
  <si>
    <t>0 (0-400)</t>
  </si>
  <si>
    <t>777.11 ± 724.61</t>
  </si>
  <si>
    <t>184.72 ± 486.27</t>
  </si>
  <si>
    <t>592.38(527.97,656.80)</t>
  </si>
  <si>
    <t>675 (354-1,023)</t>
  </si>
  <si>
    <t>0 (0-122)</t>
  </si>
  <si>
    <t>710.40 ± 670.21</t>
  </si>
  <si>
    <t>280.50 ± 573.93</t>
  </si>
  <si>
    <t>429.91(385.94,473.88)</t>
  </si>
  <si>
    <t>635 (0-988)</t>
  </si>
  <si>
    <t>0 (0-370)</t>
  </si>
  <si>
    <t>867.12 ± 934.44</t>
  </si>
  <si>
    <t>170.15 ± 650.39</t>
  </si>
  <si>
    <t>696.97(602.45,791.49)</t>
  </si>
  <si>
    <t>687 (217-1,157)</t>
  </si>
  <si>
    <t>715.37 ± 708.26</t>
  </si>
  <si>
    <t>207.18 ± 448.61</t>
  </si>
  <si>
    <t>508.19(458.24,558.14)</t>
  </si>
  <si>
    <t>630 (0-990)</t>
  </si>
  <si>
    <t>0 (0-197)</t>
  </si>
  <si>
    <t>740.30 ± 695.56</t>
  </si>
  <si>
    <t>322.09 ± 572.20</t>
  </si>
  <si>
    <t>418.21(304.95,531.47)</t>
  </si>
  <si>
    <t>636 (0-980)</t>
  </si>
  <si>
    <t>0 (0-564)</t>
  </si>
  <si>
    <t>837.65 ± 991.89</t>
  </si>
  <si>
    <t>294.72 ± 623.53</t>
  </si>
  <si>
    <t>542.93(408.48,677.38)</t>
  </si>
  <si>
    <t>658 (311-1,110)</t>
  </si>
  <si>
    <t>0 (0-418)</t>
  </si>
  <si>
    <t>687.93 ± 784.34</t>
  </si>
  <si>
    <t>190.95 ± 454.16</t>
  </si>
  <si>
    <t>496.98(417.45,576.51)</t>
  </si>
  <si>
    <t>566 (0-887)</t>
  </si>
  <si>
    <t xml:space="preserve">Table X-3-14: Costs of Physician services in the 180 days post-admission (adjusted to 2015) by CDI risk factors for Community-accquired group                                                                         </t>
  </si>
  <si>
    <t>3,219.28 ± 4,576.40</t>
  </si>
  <si>
    <t>316.76 ± 779.86</t>
  </si>
  <si>
    <t>2902.52(2567.53,3237.50)</t>
  </si>
  <si>
    <t>1,716 (1,023-3,261)</t>
  </si>
  <si>
    <t>75 (0-286)</t>
  </si>
  <si>
    <t>4,163.04 ± 4,659.58</t>
  </si>
  <si>
    <t>679.85 ± 1,491.51</t>
  </si>
  <si>
    <t>3483.19(3247.75,3718.62)</t>
  </si>
  <si>
    <t>2,511 (1,413-5,160)</t>
  </si>
  <si>
    <t>224 (42-673)</t>
  </si>
  <si>
    <t>4,375.33 ± 4,981.40</t>
  </si>
  <si>
    <t>874.12 ± 1,503.05</t>
  </si>
  <si>
    <t>3501.21(3229.99,3772.44)</t>
  </si>
  <si>
    <t>2,743 (1,456-5,380)</t>
  </si>
  <si>
    <t>388 (123-1,019)</t>
  </si>
  <si>
    <t>3,788.66 ± 3,877.32</t>
  </si>
  <si>
    <t>954.33 ± 1,611.79</t>
  </si>
  <si>
    <t>2834.33(2657.18,3011.49)</t>
  </si>
  <si>
    <t>2,587 (1,437-4,775)</t>
  </si>
  <si>
    <t>437 (145-1,062)</t>
  </si>
  <si>
    <t>2,661.34 ± 2,299.79</t>
  </si>
  <si>
    <t>781.88 ± 1,287.96</t>
  </si>
  <si>
    <t>1879.46(1763.35,1995.57)</t>
  </si>
  <si>
    <t>2,027 (1,220-3,376)</t>
  </si>
  <si>
    <t>348 (87-891)</t>
  </si>
  <si>
    <t>3,400.06 ± 3,840.12</t>
  </si>
  <si>
    <t>727.85 ± 1,299.79</t>
  </si>
  <si>
    <t>2672.21(2555.02,2789.40)</t>
  </si>
  <si>
    <t>2,177 (1,258-4,069)</t>
  </si>
  <si>
    <t>308 (79-814)</t>
  </si>
  <si>
    <t>4,062.14 ± 4,504.35</t>
  </si>
  <si>
    <t>848.01 ± 1,616.54</t>
  </si>
  <si>
    <t>3214.13(3046.55,3381.72)</t>
  </si>
  <si>
    <t>2,619 (1,415-4,989)</t>
  </si>
  <si>
    <t>314 (72-917)</t>
  </si>
  <si>
    <t>3,741.92 ± 4,207.59</t>
  </si>
  <si>
    <t>1,483.73 ± 2,271.92</t>
  </si>
  <si>
    <t>2258.18(1397.61,3118.76)</t>
  </si>
  <si>
    <t>2,432 (1,417-4,423)</t>
  </si>
  <si>
    <t>755 (374-1,694)</t>
  </si>
  <si>
    <t>3,943.28 ± 4,313.49</t>
  </si>
  <si>
    <t>1,384.51 ± 2,065.26</t>
  </si>
  <si>
    <t>2558.76(2371.32,2746.20)</t>
  </si>
  <si>
    <t>2,547 (1,470-4,847)</t>
  </si>
  <si>
    <t>697 (261-1,619)</t>
  </si>
  <si>
    <t>3,585.94 ± 4,135.80</t>
  </si>
  <si>
    <t>1,206.95 ± 1,970.97</t>
  </si>
  <si>
    <t>2379.00(2138.42,2619.58)</t>
  </si>
  <si>
    <t>2,243 (1,250-4,258)</t>
  </si>
  <si>
    <t>567 (219-1,291)</t>
  </si>
  <si>
    <t>3,854.62 ± 4,123.94</t>
  </si>
  <si>
    <t>1,099.67 ± 1,715.65</t>
  </si>
  <si>
    <t>2754.95(2620.98,2888.92)</t>
  </si>
  <si>
    <t>2,551 (1,442-4,736)</t>
  </si>
  <si>
    <t>550 (205-1,271)</t>
  </si>
  <si>
    <t>3,926.88 ± 4,650.60</t>
  </si>
  <si>
    <t>1,083.12 ± 1,624.02</t>
  </si>
  <si>
    <t>2843.76(2502.88,3184.64)</t>
  </si>
  <si>
    <t>2,500 (1,403-4,575)</t>
  </si>
  <si>
    <t>539 (193-1,295)</t>
  </si>
  <si>
    <t>4,017.68 ± 4,385.44</t>
  </si>
  <si>
    <t>1,353.37 ± 2,024.87</t>
  </si>
  <si>
    <t>2664.31(2375.66,2952.97)</t>
  </si>
  <si>
    <t>2,582 (1,491-4,895)</t>
  </si>
  <si>
    <t>695 (250-1,522)</t>
  </si>
  <si>
    <t>4,390.41 ± 5,035.22</t>
  </si>
  <si>
    <t>996.15 ± 1,540.61</t>
  </si>
  <si>
    <t>3394.27(2973.51,3815.02)</t>
  </si>
  <si>
    <t>2,834 (1,590-4,975)</t>
  </si>
  <si>
    <t>459 (164-1,206)</t>
  </si>
  <si>
    <t>4,835.23 ± 4,695.54</t>
  </si>
  <si>
    <t>1,543.61 ± 2,296.96</t>
  </si>
  <si>
    <t>3291.61(3012.83,3570.39)</t>
  </si>
  <si>
    <t>3,344 (1,805-6,232)</t>
  </si>
  <si>
    <t>733 (278-1,682)</t>
  </si>
  <si>
    <t>4,722.71 ± 5,157.55</t>
  </si>
  <si>
    <t>929.93 ± 1,636.33</t>
  </si>
  <si>
    <t>3792.78(3297.54,4288.02)</t>
  </si>
  <si>
    <t>3,010 (1,679-5,487)</t>
  </si>
  <si>
    <t>387 (124-1,057)</t>
  </si>
  <si>
    <t>3,829.49 ± 3,967.54</t>
  </si>
  <si>
    <t>1,350.28 ± 1,939.28</t>
  </si>
  <si>
    <t>2479.21(2205.18,2753.24)</t>
  </si>
  <si>
    <t>2,706 (1,500-4,720)</t>
  </si>
  <si>
    <t>713 (268-1,595)</t>
  </si>
  <si>
    <t>4,261.25 ± 4,725.44</t>
  </si>
  <si>
    <t>1,422.00 ± 2,168.03</t>
  </si>
  <si>
    <t>2839.25(2115.95,3562.54)</t>
  </si>
  <si>
    <t>2,756 (1,436-5,127)</t>
  </si>
  <si>
    <t>843 (261-1,644)</t>
  </si>
  <si>
    <t>4,306.44 ± 4,891.10</t>
  </si>
  <si>
    <t>1,426.94 ± 2,163.71</t>
  </si>
  <si>
    <t>2879.50(2232.21,3526.80)</t>
  </si>
  <si>
    <t>2,652 (1,488-5,143)</t>
  </si>
  <si>
    <t>711 (282-1,493)</t>
  </si>
  <si>
    <t>3,546.25 ± 4,146.16</t>
  </si>
  <si>
    <t>1,102.65 ± 1,717.36</t>
  </si>
  <si>
    <t>2443.60(2070.31,2816.88)</t>
  </si>
  <si>
    <t>2,206 (1,367-4,106)</t>
  </si>
  <si>
    <t>563 (222-1,216)</t>
  </si>
  <si>
    <t xml:space="preserve">Table X-3-17: Costs of Inpatient hospitalization in the 365 days post-admission (adjusted to 2015) by CDI risk factors for Community-accquired group                                                                  </t>
  </si>
  <si>
    <t>20,565.79 ± 41,873.45</t>
  </si>
  <si>
    <t>550.84 ± 5,706.59</t>
  </si>
  <si>
    <t>20014.95(16947.81,23082.10)</t>
  </si>
  <si>
    <t>6,972 (4,159-16,131)</t>
  </si>
  <si>
    <t>31,304.83 ± 54,742.99</t>
  </si>
  <si>
    <t>1,975.53 ± 11,519.25</t>
  </si>
  <si>
    <t>29329.30(26597.18,32061.42)</t>
  </si>
  <si>
    <t>12,991 (5,141-32,374)</t>
  </si>
  <si>
    <t>34,983.26 ± 57,819.47</t>
  </si>
  <si>
    <t>3,055.54 ± 12,564.56</t>
  </si>
  <si>
    <t>31927.72(28788.78,35066.66)</t>
  </si>
  <si>
    <t>17,448 (8,099-37,970)</t>
  </si>
  <si>
    <t>31,830.36 ± 46,110.39</t>
  </si>
  <si>
    <t>4,095.43 ± 13,840.60</t>
  </si>
  <si>
    <t>27734.93(25650.59,29819.27)</t>
  </si>
  <si>
    <t>17,855 (8,897-36,089)</t>
  </si>
  <si>
    <t>25,818.12 ± 29,008.24</t>
  </si>
  <si>
    <t>4,366.29 ± 11,380.96</t>
  </si>
  <si>
    <t>21451.83(20006.07,22897.59)</t>
  </si>
  <si>
    <t>16,947 (9,276-31,422)</t>
  </si>
  <si>
    <t>27,286.25 ± 43,060.09</t>
  </si>
  <si>
    <t>2,886.71 ± 11,074.18</t>
  </si>
  <si>
    <t>24399.54(23094.14,25704.94)</t>
  </si>
  <si>
    <t>13,976 (6,423-29,096)</t>
  </si>
  <si>
    <t>33,528.53 ± 52,593.84</t>
  </si>
  <si>
    <t>3,574.09 ± 13,208.62</t>
  </si>
  <si>
    <t>29954.44(28017.65,31891.22)</t>
  </si>
  <si>
    <t>17,735 (7,882-37,989)</t>
  </si>
  <si>
    <t>33,262.89 ± 59,848.10</t>
  </si>
  <si>
    <t>7,799.66 ± 18,287.73</t>
  </si>
  <si>
    <t>25463.23(14364.74,36561.72)</t>
  </si>
  <si>
    <t>19,902 (8,884-31,497)</t>
  </si>
  <si>
    <t>0 (0-6,748)</t>
  </si>
  <si>
    <t>33,751.61 ± 51,018.71</t>
  </si>
  <si>
    <t>7,259.74 ± 18,729.41</t>
  </si>
  <si>
    <t>26491.87(24324.08,28659.66)</t>
  </si>
  <si>
    <t>17,809 (8,845-36,847)</t>
  </si>
  <si>
    <t>0 (0-6,887)</t>
  </si>
  <si>
    <t>29,726.71 ± 50,089.39</t>
  </si>
  <si>
    <t>5,530.75 ± 15,446.59</t>
  </si>
  <si>
    <t>24195.95(21486.79,26905.12)</t>
  </si>
  <si>
    <t>15,125 (7,047-32,788)</t>
  </si>
  <si>
    <t>0 (0-3,814)</t>
  </si>
  <si>
    <t>32,368.34 ± 46,633.33</t>
  </si>
  <si>
    <t>5,032.84 ± 14,941.98</t>
  </si>
  <si>
    <t>27335.50(25831.78,28839.22)</t>
  </si>
  <si>
    <t>17,781 (8,845-36,551)</t>
  </si>
  <si>
    <t>33,013.07 ± 50,604.36</t>
  </si>
  <si>
    <t>5,145.88 ± 15,179.37</t>
  </si>
  <si>
    <t>27867.19(24156.69,31577.70)</t>
  </si>
  <si>
    <t>17,320 (8,233-36,019)</t>
  </si>
  <si>
    <t>0 (0-4,091)</t>
  </si>
  <si>
    <t>34,371.19 ± 46,448.23</t>
  </si>
  <si>
    <t>6,984.99 ± 18,777.03</t>
  </si>
  <si>
    <t>27386.19(24343.29,30429.10)</t>
  </si>
  <si>
    <t>19,064 (9,470-42,124)</t>
  </si>
  <si>
    <t>0 (0-6,738)</t>
  </si>
  <si>
    <t>36,338.15 ± 59,840.03</t>
  </si>
  <si>
    <t>4,112.36 ± 13,307.87</t>
  </si>
  <si>
    <t>32225.79(27257.11,37194.48)</t>
  </si>
  <si>
    <t>18,474 (8,836-38,208)</t>
  </si>
  <si>
    <t>38,403.67 ± 54,838.46</t>
  </si>
  <si>
    <t>7,125.60 ± 18,249.74</t>
  </si>
  <si>
    <t>31278.07(28131.04,34425.09)</t>
  </si>
  <si>
    <t>21,117 (10,690-44,129)</t>
  </si>
  <si>
    <t>0 (0-7,173)</t>
  </si>
  <si>
    <t>39,854.48 ± 65,352.66</t>
  </si>
  <si>
    <t>4,145.44 ± 17,160.70</t>
  </si>
  <si>
    <t>35709.03(29492.58,41925.49)</t>
  </si>
  <si>
    <t>20,324 (8,932-44,061)</t>
  </si>
  <si>
    <t>30,746.26 ± 46,743.73</t>
  </si>
  <si>
    <t>5,328.84 ± 14,824.71</t>
  </si>
  <si>
    <t>25417.42(22274.92,28559.92)</t>
  </si>
  <si>
    <t>17,685 (9,322-33,097)</t>
  </si>
  <si>
    <t>0 (0-4,893)</t>
  </si>
  <si>
    <t>35,110.71 ± 53,151.16</t>
  </si>
  <si>
    <t>7,867.26 ± 16,931.39</t>
  </si>
  <si>
    <t>27243.45(19312.77,35174.13)</t>
  </si>
  <si>
    <t>16,952 (8,367-43,506)</t>
  </si>
  <si>
    <t>0 (0-7,563)</t>
  </si>
  <si>
    <t>34,047.25 ± 49,177.77</t>
  </si>
  <si>
    <t>7,111.06 ± 16,886.90</t>
  </si>
  <si>
    <t>26936.19(20379.08,33493.30)</t>
  </si>
  <si>
    <t>18,157 (9,435-39,769)</t>
  </si>
  <si>
    <t>0 (0-7,399)</t>
  </si>
  <si>
    <t>25,579.55 ± 42,778.35</t>
  </si>
  <si>
    <t>3,071.84 ± 9,445.71</t>
  </si>
  <si>
    <t>22507.71(19021.05,25994.38)</t>
  </si>
  <si>
    <t>11,169 (6,105-26,546)</t>
  </si>
  <si>
    <t xml:space="preserve">Table X-3-19: Costs of ED visits in the 365 days post-admission (adjusted to 2015) by CDI risk factors for Community-accquired group                                                                                  </t>
  </si>
  <si>
    <t>894.79 ± 898.35</t>
  </si>
  <si>
    <t>126.96 ± 362.16</t>
  </si>
  <si>
    <t>767.84(702.11,833.56)</t>
  </si>
  <si>
    <t>719 (374-1,179)</t>
  </si>
  <si>
    <t>0 (0-110)</t>
  </si>
  <si>
    <t>1,074.76 ± 1,251.55</t>
  </si>
  <si>
    <t>188.75 ± 593.02</t>
  </si>
  <si>
    <t>886.01(821.76,950.26)</t>
  </si>
  <si>
    <t>775 (404-1,340)</t>
  </si>
  <si>
    <t>1,001.11 ± 991.69</t>
  </si>
  <si>
    <t>290.81 ± 699.69</t>
  </si>
  <si>
    <t>710.30(652.96,767.64)</t>
  </si>
  <si>
    <t>741 (437-1,337)</t>
  </si>
  <si>
    <t>0 (0-298)</t>
  </si>
  <si>
    <t>919.91 ± 921.03</t>
  </si>
  <si>
    <t>377.55 ± 803.97</t>
  </si>
  <si>
    <t>542.36(495.97,588.75)</t>
  </si>
  <si>
    <t>719 (373-1,204)</t>
  </si>
  <si>
    <t>0 (0-499)</t>
  </si>
  <si>
    <t>812.78 ± 764.67</t>
  </si>
  <si>
    <t>423.35 ± 712.34</t>
  </si>
  <si>
    <t>389.43(347.51,431.34)</t>
  </si>
  <si>
    <t>682 (346-1,070)</t>
  </si>
  <si>
    <t>0 (0-635)</t>
  </si>
  <si>
    <t>926.17 ± 941.64</t>
  </si>
  <si>
    <t>303.67 ± 669.49</t>
  </si>
  <si>
    <t>622.50(591.94,653.06)</t>
  </si>
  <si>
    <t>724 (387-1,193)</t>
  </si>
  <si>
    <t>0 (0-351)</t>
  </si>
  <si>
    <t>965.47 ± 1,050.42</t>
  </si>
  <si>
    <t>312.86 ± 727.46</t>
  </si>
  <si>
    <t>652.60(610.65,694.55)</t>
  </si>
  <si>
    <t>723 (391-1,249)</t>
  </si>
  <si>
    <t>0 (0-367)</t>
  </si>
  <si>
    <t>1,063.11 ± 1,154.68</t>
  </si>
  <si>
    <t>608.15 ± 791.73</t>
  </si>
  <si>
    <t>454.96(203.40,706.52)</t>
  </si>
  <si>
    <t>670 (340-1,456)</t>
  </si>
  <si>
    <t>371 (0-854)</t>
  </si>
  <si>
    <t>1,060.63 ± 1,181.42</t>
  </si>
  <si>
    <t>598.52 ± 964.80</t>
  </si>
  <si>
    <t>462.11(404.76,519.46)</t>
  </si>
  <si>
    <t>741 (412-1,391)</t>
  </si>
  <si>
    <t>188 (0-834)</t>
  </si>
  <si>
    <t>856.05 ± 979.77</t>
  </si>
  <si>
    <t>496.30 ± 998.50</t>
  </si>
  <si>
    <t>359.76(279.58,439.93)</t>
  </si>
  <si>
    <t>650 (0-1,167)</t>
  </si>
  <si>
    <t>0 (0-647)</t>
  </si>
  <si>
    <t>994.16 ± 1,032.24</t>
  </si>
  <si>
    <t>467.10 ± 782.90</t>
  </si>
  <si>
    <t>527.06(490.71,563.40)</t>
  </si>
  <si>
    <t>741 (418-1,308)</t>
  </si>
  <si>
    <t>0 (0-678)</t>
  </si>
  <si>
    <t>1,023.68 ± 1,034.63</t>
  </si>
  <si>
    <t>491.73 ± 882.17</t>
  </si>
  <si>
    <t>531.94(446.75,617.13)</t>
  </si>
  <si>
    <t>771 (453-1,291)</t>
  </si>
  <si>
    <t>0 (0-686)</t>
  </si>
  <si>
    <t>1,044.87 ± 1,120.93</t>
  </si>
  <si>
    <t>548.32 ± 823.42</t>
  </si>
  <si>
    <t>496.55(418.19,574.91)</t>
  </si>
  <si>
    <t>740 (457-1,368)</t>
  </si>
  <si>
    <t>170 (0-803)</t>
  </si>
  <si>
    <t>1,049.39 ± 1,043.40</t>
  </si>
  <si>
    <t>375.50 ± 850.34</t>
  </si>
  <si>
    <t>673.89(580.18,767.61)</t>
  </si>
  <si>
    <t>774 (428-1,408)</t>
  </si>
  <si>
    <t>0 (0-478)</t>
  </si>
  <si>
    <t>1,011.91 ± 1,018.65</t>
  </si>
  <si>
    <t>585.98 ± 920.13</t>
  </si>
  <si>
    <t>425.92(357.82,494.03)</t>
  </si>
  <si>
    <t>753 (378-1,372)</t>
  </si>
  <si>
    <t>154 (0-843)</t>
  </si>
  <si>
    <t>1,322.51 ± 1,663.85</t>
  </si>
  <si>
    <t>359.34 ± 1,122.70</t>
  </si>
  <si>
    <t>963.18(795.82,1130.54)</t>
  </si>
  <si>
    <t>859 (385-1,708)</t>
  </si>
  <si>
    <t>927.51 ± 980.18</t>
  </si>
  <si>
    <t>405.15 ± 690.62</t>
  </si>
  <si>
    <t>522.36(451.99,592.74)</t>
  </si>
  <si>
    <t>712 (348-1,228)</t>
  </si>
  <si>
    <t>1,042.52 ± 1,079.66</t>
  </si>
  <si>
    <t>690.23 ± 1,027.37</t>
  </si>
  <si>
    <t>352.29(165.84,538.74)</t>
  </si>
  <si>
    <t>697 (391-1,387)</t>
  </si>
  <si>
    <t>378 (0-966)</t>
  </si>
  <si>
    <t>1,132.80 ± 1,280.25</t>
  </si>
  <si>
    <t>603.62 ± 1,031.01</t>
  </si>
  <si>
    <t>529.18(348.75,709.61)</t>
  </si>
  <si>
    <t>775 (515-1,506)</t>
  </si>
  <si>
    <t>206 (0-846)</t>
  </si>
  <si>
    <t>971.86 ± 1,156.67</t>
  </si>
  <si>
    <t>387.13 ± 706.79</t>
  </si>
  <si>
    <t>584.73(464.22,705.24)</t>
  </si>
  <si>
    <t>695 (370-1,241)</t>
  </si>
  <si>
    <t>0 (0-549)</t>
  </si>
  <si>
    <t xml:space="preserve">Table X-3-23: Costs of Physician services in the 365 days post-admission (adjusted to 2015) by CDI risk factors for Community-accquired group                                                                         </t>
  </si>
  <si>
    <t>4,387.91 ± 5,962.00</t>
  </si>
  <si>
    <t>643.85 ± 1,448.78</t>
  </si>
  <si>
    <t>3744.06(3307.94,4180.18)</t>
  </si>
  <si>
    <t>2,371 (1,332-4,943)</t>
  </si>
  <si>
    <t>210 (34-648)</t>
  </si>
  <si>
    <t>5,658.31 ± 5,968.76</t>
  </si>
  <si>
    <t>1,302.12 ± 2,405.82</t>
  </si>
  <si>
    <t>4356.19(4054.30,4658.09)</t>
  </si>
  <si>
    <t>3,522 (1,876-6,944)</t>
  </si>
  <si>
    <t>529 (158-1,416)</t>
  </si>
  <si>
    <t>5,707.03 ± 6,197.29</t>
  </si>
  <si>
    <t>1,770.87 ± 2,610.94</t>
  </si>
  <si>
    <t>3936.16(3593.57,4278.76)</t>
  </si>
  <si>
    <t>3,744 (1,895-7,055)</t>
  </si>
  <si>
    <t>931 (352-2,123)</t>
  </si>
  <si>
    <t>4,714.07 ± 4,615.74</t>
  </si>
  <si>
    <t>1,893.88 ± 2,655.26</t>
  </si>
  <si>
    <t>2820.19(2604.59,3035.79)</t>
  </si>
  <si>
    <t>3,270 (1,783-6,037)</t>
  </si>
  <si>
    <t>1,058 (407-2,321)</t>
  </si>
  <si>
    <t>3,237.83 ± 2,837.50</t>
  </si>
  <si>
    <t>1,547.93 ± 2,081.14</t>
  </si>
  <si>
    <t>1689.90(1542.63,1837.18)</t>
  </si>
  <si>
    <t>2,492 (1,443-4,154)</t>
  </si>
  <si>
    <t>868 (269-1,990)</t>
  </si>
  <si>
    <t>4,406.27 ± 4,813.31</t>
  </si>
  <si>
    <t>1,459.90 ± 2,263.45</t>
  </si>
  <si>
    <t>2946.37(2797.42,3095.33)</t>
  </si>
  <si>
    <t>2,876 (1,612-5,268)</t>
  </si>
  <si>
    <t>724 (239-1,790)</t>
  </si>
  <si>
    <t>5,228.20 ± 5,658.78</t>
  </si>
  <si>
    <t>1,653.37 ± 2,569.37</t>
  </si>
  <si>
    <t>3574.83(3361.75,3787.91)</t>
  </si>
  <si>
    <t>3,373 (1,788-6,498)</t>
  </si>
  <si>
    <t>772 (217-1,995)</t>
  </si>
  <si>
    <t>4,822.64 ± 5,296.54</t>
  </si>
  <si>
    <t>2,746.92 ± 3,746.39</t>
  </si>
  <si>
    <t>2075.71(889.26,3262.16)</t>
  </si>
  <si>
    <t>3,195 (1,740-6,403)</t>
  </si>
  <si>
    <t>1,496 (683-3,324)</t>
  </si>
  <si>
    <t>5,208.29 ± 5,532.67</t>
  </si>
  <si>
    <t>2,628.50 ± 3,281.73</t>
  </si>
  <si>
    <t>2579.79(2330.67,2828.91)</t>
  </si>
  <si>
    <t>3,373 (1,865-6,505)</t>
  </si>
  <si>
    <t>1,595 (648-3,224)</t>
  </si>
  <si>
    <t>4,621.17 ± 5,034.55</t>
  </si>
  <si>
    <t>2,240.54 ± 3,027.32</t>
  </si>
  <si>
    <t>2380.63(2062.17,2699.09)</t>
  </si>
  <si>
    <t>2,989 (1,588-5,586)</t>
  </si>
  <si>
    <t>1,289 (559-2,713)</t>
  </si>
  <si>
    <t>5,049.73 ± 5,259.33</t>
  </si>
  <si>
    <t>2,163.99 ± 2,816.62</t>
  </si>
  <si>
    <t>2885.74(2712.27,3059.21)</t>
  </si>
  <si>
    <t>3,372 (1,800-6,198)</t>
  </si>
  <si>
    <t>1,304 (545-2,652)</t>
  </si>
  <si>
    <t>5,075.62 ± 5,688.71</t>
  </si>
  <si>
    <t>2,173.63 ± 2,734.21</t>
  </si>
  <si>
    <t>2901.99(2476.56,3327.41)</t>
  </si>
  <si>
    <t>3,214 (1,835-6,005)</t>
  </si>
  <si>
    <t>1,315 (493-2,828)</t>
  </si>
  <si>
    <t>5,202.28 ± 5,616.60</t>
  </si>
  <si>
    <t>2,654.31 ± 3,423.09</t>
  </si>
  <si>
    <t>2547.97(2170.78,2925.16)</t>
  </si>
  <si>
    <t>3,437 (1,740-6,577)</t>
  </si>
  <si>
    <t>1,575 (652-3,145)</t>
  </si>
  <si>
    <t>5,654.51 ± 5,958.84</t>
  </si>
  <si>
    <t>1,940.53 ± 2,621.70</t>
  </si>
  <si>
    <t>3713.98(3208.30,4219.65)</t>
  </si>
  <si>
    <t>3,867 (2,099-6,827)</t>
  </si>
  <si>
    <t>1,067 (415-2,377)</t>
  </si>
  <si>
    <t>6,626.83 ± 6,294.38</t>
  </si>
  <si>
    <t>3,069.99 ± 3,882.46</t>
  </si>
  <si>
    <t>3556.84(3172.00,3941.68)</t>
  </si>
  <si>
    <t>4,386 (2,288-9,292)</t>
  </si>
  <si>
    <t>1,711 (725-3,614)</t>
  </si>
  <si>
    <t>6,674.88 ± 7,362.78</t>
  </si>
  <si>
    <t>1,940.20 ± 3,087.59</t>
  </si>
  <si>
    <t>4734.68(4019.69,5449.66)</t>
  </si>
  <si>
    <t>4,101 (2,288-8,323)</t>
  </si>
  <si>
    <t>942 (355-2,254)</t>
  </si>
  <si>
    <t>4,884.36 ± 4,892.20</t>
  </si>
  <si>
    <t>2,479.87 ± 2,883.09</t>
  </si>
  <si>
    <t>2404.49(2057.84,2751.13)</t>
  </si>
  <si>
    <t>3,398 (1,909-6,255)</t>
  </si>
  <si>
    <t>1,595 (672-3,141)</t>
  </si>
  <si>
    <t>5,434.48 ± 5,817.64</t>
  </si>
  <si>
    <t>2,852.16 ± 3,528.50</t>
  </si>
  <si>
    <t>2582.32(1661.55,3503.08)</t>
  </si>
  <si>
    <t>3,269 (1,731-6,934)</t>
  </si>
  <si>
    <t>1,778 (803-3,346)</t>
  </si>
  <si>
    <t>5,597.41 ± 6,848.51</t>
  </si>
  <si>
    <t>2,765.53 ± 3,483.60</t>
  </si>
  <si>
    <t>2831.88(1917.83,3745.93)</t>
  </si>
  <si>
    <t>3,536 (1,778-6,599)</t>
  </si>
  <si>
    <t>1,638 (753-3,206)</t>
  </si>
  <si>
    <t>4,834.74 ± 5,091.47</t>
  </si>
  <si>
    <t>2,051.35 ± 2,878.33</t>
  </si>
  <si>
    <t>2783.39(2274.59,3292.19)</t>
  </si>
  <si>
    <t>3,112 (1,865-5,945)</t>
  </si>
  <si>
    <t>1,190 (522-2,478)</t>
  </si>
  <si>
    <t xml:space="preserve">Table X-3-25: Total costs in the 365 days post-admission (adjusted to 2015) by CDI risk factors for Community-accquired group                                                                                         </t>
  </si>
  <si>
    <t>32,584.71 ± 57,117.14</t>
  </si>
  <si>
    <t>1,903.26 ± 9,260.24</t>
  </si>
  <si>
    <t>30681.45(26532.34,34830.56)</t>
  </si>
  <si>
    <t>12,526 (7,263-29,306)</t>
  </si>
  <si>
    <t>351 (74-1,095)</t>
  </si>
  <si>
    <t>45,822.63 ± 66,279.92</t>
  </si>
  <si>
    <t>5,067.35 ± 16,183.82</t>
  </si>
  <si>
    <t>40755.28(37464.00,44046.57)</t>
  </si>
  <si>
    <t>22,102 (10,362-52,602)</t>
  </si>
  <si>
    <t>860 (271-2,965)</t>
  </si>
  <si>
    <t>50,825.13 ± 69,239.28</t>
  </si>
  <si>
    <t>8,779.05 ± 21,005.45</t>
  </si>
  <si>
    <t>42046.08(38265.98,45826.17)</t>
  </si>
  <si>
    <t>28,762 (15,278-56,715)</t>
  </si>
  <si>
    <t>3,065 (1,284-7,640)</t>
  </si>
  <si>
    <t>47,276.26 ± 56,872.11</t>
  </si>
  <si>
    <t>10,897.77 ± 21,141.58</t>
  </si>
  <si>
    <t>36378.49(33779.07,38977.91)</t>
  </si>
  <si>
    <t>28,729 (16,161-55,296)</t>
  </si>
  <si>
    <t>4,102 (1,817-10,732)</t>
  </si>
  <si>
    <t>38,008.35 ± 39,703.72</t>
  </si>
  <si>
    <t>11,706.62 ± 19,876.12</t>
  </si>
  <si>
    <t>26301.73(24282.88,28320.58)</t>
  </si>
  <si>
    <t>25,742 (14,993-46,766)</t>
  </si>
  <si>
    <t>4,882 (1,748-13,389)</t>
  </si>
  <si>
    <t>40,578.72 ± 53,669.42</t>
  </si>
  <si>
    <t>8,245.04 ± 18,049.88</t>
  </si>
  <si>
    <t>32333.69(30695.94,33971.43)</t>
  </si>
  <si>
    <t>23,550 (12,156-46,398)</t>
  </si>
  <si>
    <t>2,642 (785-7,592)</t>
  </si>
  <si>
    <t>49,161.46 ± 64,915.84</t>
  </si>
  <si>
    <t>9,035.34 ± 20,790.33</t>
  </si>
  <si>
    <t>40126.12(37724.10,42528.14)</t>
  </si>
  <si>
    <t>28,439 (14,248-56,421)</t>
  </si>
  <si>
    <t>2,596 (619-8,169)</t>
  </si>
  <si>
    <t>54,159.07 ± 75,696.06</t>
  </si>
  <si>
    <t>18,146.24 ± 25,917.75</t>
  </si>
  <si>
    <t>36012.82(21919.84,50105.81)</t>
  </si>
  <si>
    <t>31,853 (18,544-59,046)</t>
  </si>
  <si>
    <t>6,992 (3,837-22,252)</t>
  </si>
  <si>
    <t>52,137.46 ± 65,909.06</t>
  </si>
  <si>
    <t>17,878.48 ± 30,750.86</t>
  </si>
  <si>
    <t>34258.98(31388.97,37129.00)</t>
  </si>
  <si>
    <t>30,224 (16,350-59,312)</t>
  </si>
  <si>
    <t>7,600 (3,134-20,230)</t>
  </si>
  <si>
    <t>44,496.00 ± 61,555.53</t>
  </si>
  <si>
    <t>13,617.44 ± 27,714.70</t>
  </si>
  <si>
    <t>30878.56(27328.74,34428.37)</t>
  </si>
  <si>
    <t>25,203 (12,771-51,868)</t>
  </si>
  <si>
    <t>4,263 (1,677-13,779)</t>
  </si>
  <si>
    <t>48,732.46 ± 59,854.74</t>
  </si>
  <si>
    <t>13,226.76 ± 23,652.05</t>
  </si>
  <si>
    <t>35505.70(33548.52,37462.89)</t>
  </si>
  <si>
    <t>29,243 (16,179-55,475)</t>
  </si>
  <si>
    <t>5,445 (2,372-14,292)</t>
  </si>
  <si>
    <t>47,848.66 ± 62,277.38</t>
  </si>
  <si>
    <t>13,109.35 ± 22,616.13</t>
  </si>
  <si>
    <t>34739.31(30143.05,39335.58)</t>
  </si>
  <si>
    <t>27,001 (14,778-55,743)</t>
  </si>
  <si>
    <t>5,598 (2,229-14,203)</t>
  </si>
  <si>
    <t>50,849.33 ± 59,081.35</t>
  </si>
  <si>
    <t>16,572.26 ± 27,623.60</t>
  </si>
  <si>
    <t>34277.07(30367.72,38186.42)</t>
  </si>
  <si>
    <t>31,049 (16,918-60,459)</t>
  </si>
  <si>
    <t>7,622 (3,346-18,639)</t>
  </si>
  <si>
    <t>55,011.30 ± 73,940.00</t>
  </si>
  <si>
    <t>10,718.75 ± 19,596.57</t>
  </si>
  <si>
    <t>44292.54(38121.01,50464.07)</t>
  </si>
  <si>
    <t>31,406 (16,184-60,423)</t>
  </si>
  <si>
    <t>3,907 (1,665-10,460)</t>
  </si>
  <si>
    <t>57,409.75 ± 68,043.36</t>
  </si>
  <si>
    <t>17,296.21 ± 27,199.78</t>
  </si>
  <si>
    <t>40113.53(36160.30,44066.77)</t>
  </si>
  <si>
    <t>34,601 (19,616-68,030)</t>
  </si>
  <si>
    <t>7,697 (3,197-20,375)</t>
  </si>
  <si>
    <t>58,335.99 ± 78,051.02</t>
  </si>
  <si>
    <t>9,748.99 ± 23,579.37</t>
  </si>
  <si>
    <t>48587.00(41137.73,56036.26)</t>
  </si>
  <si>
    <t>32,871 (16,394-65,324)</t>
  </si>
  <si>
    <t>2,484 (757-7,746)</t>
  </si>
  <si>
    <t>44,880.21 ± 55,025.99</t>
  </si>
  <si>
    <t>14,004.33 ± 25,467.96</t>
  </si>
  <si>
    <t>30875.88(27081.54,34670.23)</t>
  </si>
  <si>
    <t>28,842 (16,523-51,278)</t>
  </si>
  <si>
    <t>5,641 (2,225-15,949)</t>
  </si>
  <si>
    <t>53,614.92 ± 67,940.27</t>
  </si>
  <si>
    <t>19,258.43 ± 28,861.52</t>
  </si>
  <si>
    <t>34356.49(24069.29,44643.69)</t>
  </si>
  <si>
    <t>31,193 (15,144-66,222)</t>
  </si>
  <si>
    <t>9,324 (3,424-22,331)</t>
  </si>
  <si>
    <t>50,866.45 ± 61,522.04</t>
  </si>
  <si>
    <t>16,446.32 ± 26,551.28</t>
  </si>
  <si>
    <t>34420.13(26311.94,42528.32)</t>
  </si>
  <si>
    <t>29,208 (16,035-58,473)</t>
  </si>
  <si>
    <t>6,292 (2,798-17,896)</t>
  </si>
  <si>
    <t>39,065.24 ± 54,012.40</t>
  </si>
  <si>
    <t>10,211.87 ± 17,834.37</t>
  </si>
  <si>
    <t>28853.37(24219.71,33487.02)</t>
  </si>
  <si>
    <t>21,708 (10,873-43,864)</t>
  </si>
  <si>
    <t>4,554 (1,823-10,351)</t>
  </si>
  <si>
    <t xml:space="preserve">Table X-4-8: Costs of Inpatient hospitalization in the 180 days post-admission (adjusted to 2015) by CDI risk factors for ACH-accquired, community-onset group                                                       </t>
  </si>
  <si>
    <t>26,418.57 ± 28,064.13</t>
  </si>
  <si>
    <t>13,884.75 ± 39,805.63</t>
  </si>
  <si>
    <t>12533.82(2972.96,22094.68)</t>
  </si>
  <si>
    <t>16,484 (8,683-32,268)</t>
  </si>
  <si>
    <t>5,115 (3,344-8,431)</t>
  </si>
  <si>
    <t>38,861.90 ± 53,256.02</t>
  </si>
  <si>
    <t>16,622.52 ± 31,671.21</t>
  </si>
  <si>
    <t>22239.37(16551.54,27927.20)</t>
  </si>
  <si>
    <t>22,299 (10,793-44,473)</t>
  </si>
  <si>
    <t>6,941 (4,218-15,632)</t>
  </si>
  <si>
    <t>37,134.92 ± 51,318.12</t>
  </si>
  <si>
    <t>16,696.13 ± 30,290.55</t>
  </si>
  <si>
    <t>20438.79(15614.04,25263.54)</t>
  </si>
  <si>
    <t>21,551 (11,857-41,274)</t>
  </si>
  <si>
    <t>7,563 (4,640-16,217)</t>
  </si>
  <si>
    <t>33,599.80 ± 43,525.09</t>
  </si>
  <si>
    <t>17,395.07 ± 28,781.15</t>
  </si>
  <si>
    <t>16204.74(12579.82,19829.65)</t>
  </si>
  <si>
    <t>19,301 (10,618-41,660)</t>
  </si>
  <si>
    <t>8,658 (5,101-17,258)</t>
  </si>
  <si>
    <t>28,091.14 ± 31,701.22</t>
  </si>
  <si>
    <t>15,435.17 ± 24,107.94</t>
  </si>
  <si>
    <t>12655.97(9147.31,16164.62)</t>
  </si>
  <si>
    <t>18,837 (10,461-32,676)</t>
  </si>
  <si>
    <t>8,872 (5,394-15,939)</t>
  </si>
  <si>
    <t>30,665.14 ± 37,602.64</t>
  </si>
  <si>
    <t>15,708.60 ± 27,499.38</t>
  </si>
  <si>
    <t>14956.54(12366.29,17546.79)</t>
  </si>
  <si>
    <t>19,096 (10,330-36,809)</t>
  </si>
  <si>
    <t>7,716 (4,590-14,990)</t>
  </si>
  <si>
    <t>37,535.90 ± 51,556.75</t>
  </si>
  <si>
    <t>17,460.43 ± 30,528.96</t>
  </si>
  <si>
    <t>20075.47(16630.36,23520.57)</t>
  </si>
  <si>
    <t>21,275 (11,223-43,566)</t>
  </si>
  <si>
    <t>8,307 (5,013-17,197)</t>
  </si>
  <si>
    <t>17482.22(15333.22,19631.23)</t>
  </si>
  <si>
    <t>36,501.81 ± 51,879.66</t>
  </si>
  <si>
    <t>20,398.55 ± 37,088.14</t>
  </si>
  <si>
    <t>16103.26(12271.38,19935.14)</t>
  </si>
  <si>
    <t>20,466 (10,906-40,761)</t>
  </si>
  <si>
    <t>8,770 (5,378-19,216)</t>
  </si>
  <si>
    <t>34,913.37 ± 45,278.35</t>
  </si>
  <si>
    <t>17,315.37 ± 29,413.55</t>
  </si>
  <si>
    <t>17598.00(15048.86,20147.13)</t>
  </si>
  <si>
    <t>20,749 (11,463-41,201)</t>
  </si>
  <si>
    <t>8,431 (4,991-17,406)</t>
  </si>
  <si>
    <t>30,012.51 ± 32,418.51</t>
  </si>
  <si>
    <t>16,347.03 ± 26,888.50</t>
  </si>
  <si>
    <t>13665.48(9406.39,17924.56)</t>
  </si>
  <si>
    <t>19,696 (10,635-36,743)</t>
  </si>
  <si>
    <t>7,846 (4,878-15,237)</t>
  </si>
  <si>
    <t>35,972.20 ± 47,781.58</t>
  </si>
  <si>
    <t>17,916.00 ± 31,477.88</t>
  </si>
  <si>
    <t>18056.20(13290.04,22822.36)</t>
  </si>
  <si>
    <t>20,814 (11,435-39,984)</t>
  </si>
  <si>
    <t>8,958 (5,360-18,871)</t>
  </si>
  <si>
    <t>33,567.38 ± 32,355.70</t>
  </si>
  <si>
    <t>17,423.77 ± 28,675.94</t>
  </si>
  <si>
    <t>16143.62(10832.64,21454.59)</t>
  </si>
  <si>
    <t>21,456 (11,860-43,566)</t>
  </si>
  <si>
    <t>7,902 (4,958-16,779)</t>
  </si>
  <si>
    <t>43,178.43 ± 57,545.44</t>
  </si>
  <si>
    <t>20,869.46 ± 34,047.82</t>
  </si>
  <si>
    <t>22308.97(16847.84,27770.10)</t>
  </si>
  <si>
    <t>24,090 (12,611-51,313)</t>
  </si>
  <si>
    <t>10,321 (5,733-21,125)</t>
  </si>
  <si>
    <t>38,751.42 ± 58,376.40</t>
  </si>
  <si>
    <t>19,395.21 ± 31,029.86</t>
  </si>
  <si>
    <t>19356.21(8928.30,29784.11)</t>
  </si>
  <si>
    <t>21,432 (10,793-43,566)</t>
  </si>
  <si>
    <t>8,886 (4,704-21,706)</t>
  </si>
  <si>
    <t>28,885.07 ± 39,540.71</t>
  </si>
  <si>
    <t>13,343.97 ± 19,270.92</t>
  </si>
  <si>
    <t>15541.10(11681.82,19400.38)</t>
  </si>
  <si>
    <t>18,446 (10,796-35,393)</t>
  </si>
  <si>
    <t>7,430 (4,621-14,148)</t>
  </si>
  <si>
    <t>31,116.89 ± 31,269.78</t>
  </si>
  <si>
    <t>17,216.72 ± 31,823.78</t>
  </si>
  <si>
    <t>13900.18(6501.25,21299.10)</t>
  </si>
  <si>
    <t>19,394 (9,723-40,399)</t>
  </si>
  <si>
    <t>8,490 (4,897-17,442)</t>
  </si>
  <si>
    <t>39,735.73 ± 53,303.84</t>
  </si>
  <si>
    <t>19,172.39 ± 35,306.20</t>
  </si>
  <si>
    <t>20563.34(10689.46,30437.21)</t>
  </si>
  <si>
    <t>21,454 (12,202-47,186)</t>
  </si>
  <si>
    <t>9,283 (5,307-17,991)</t>
  </si>
  <si>
    <t>29,456.60 ± 30,409.55</t>
  </si>
  <si>
    <t>18,271.25 ± 30,135.07</t>
  </si>
  <si>
    <t>11185.35(4150.84,18219.86)</t>
  </si>
  <si>
    <t>17,684 (11,008-36,743)</t>
  </si>
  <si>
    <t>7,914 (4,664-19,221)</t>
  </si>
  <si>
    <t xml:space="preserve">Table X-4-10: Costs of ED visits in the 180 days post-admission (adjusted to 2015) by CDI risk factors for ACH-accquired, community-onset group                                                                       </t>
  </si>
  <si>
    <t>872.28 ± 897.65</t>
  </si>
  <si>
    <t>555.70 ± 595.20</t>
  </si>
  <si>
    <t>316.58(69.05,564.11)</t>
  </si>
  <si>
    <t>729 (355-1,128)</t>
  </si>
  <si>
    <t>459 (0-780)</t>
  </si>
  <si>
    <t>908.11 ± 1,111.69</t>
  </si>
  <si>
    <t>490.53 ± 549.58</t>
  </si>
  <si>
    <t>417.58(297.49,537.67)</t>
  </si>
  <si>
    <t>705 (206-1,065)</t>
  </si>
  <si>
    <t>477 (0-748)</t>
  </si>
  <si>
    <t>753.89 ± 946.65</t>
  </si>
  <si>
    <t>485.14 ± 493.29</t>
  </si>
  <si>
    <t>268.75(175.23,362.27)</t>
  </si>
  <si>
    <t>602 (0-922)</t>
  </si>
  <si>
    <t>515 (0-739)</t>
  </si>
  <si>
    <t>659.58 ± 686.63</t>
  </si>
  <si>
    <t>509.03 ± 452.31</t>
  </si>
  <si>
    <t>150.55(92.46,208.64)</t>
  </si>
  <si>
    <t>619 (0-875)</t>
  </si>
  <si>
    <t>579 (0-771)</t>
  </si>
  <si>
    <t>607.69 ± 649.83</t>
  </si>
  <si>
    <t>504.09 ± 431.54</t>
  </si>
  <si>
    <t>103.60(34.22,172.99)</t>
  </si>
  <si>
    <t>587 (0-833)</t>
  </si>
  <si>
    <t>585 (0-750)</t>
  </si>
  <si>
    <t>730.24 ± 792.17</t>
  </si>
  <si>
    <t>495.60 ± 466.77</t>
  </si>
  <si>
    <t>234.64(181.24,288.05)</t>
  </si>
  <si>
    <t>631 (0-945)</t>
  </si>
  <si>
    <t>531 (0-751)</t>
  </si>
  <si>
    <t>719.36 ± 909.32</t>
  </si>
  <si>
    <t>506.42 ± 490.93</t>
  </si>
  <si>
    <t>212.94(151.14,274.74)</t>
  </si>
  <si>
    <t>617 (0-892)</t>
  </si>
  <si>
    <t>556 (0-754)</t>
  </si>
  <si>
    <t>223.89(183.11,264.66)</t>
  </si>
  <si>
    <t>677.86 ± 881.01</t>
  </si>
  <si>
    <t>466.53 ± 495.63</t>
  </si>
  <si>
    <t>211.32(146.64,276.00)</t>
  </si>
  <si>
    <t>592 (0-875)</t>
  </si>
  <si>
    <t>506 (0-736)</t>
  </si>
  <si>
    <t>720.47 ± 864.23</t>
  </si>
  <si>
    <t>515.12 ± 473.39</t>
  </si>
  <si>
    <t>205.35(157.74,252.96)</t>
  </si>
  <si>
    <t>617 (0-914)</t>
  </si>
  <si>
    <t>726.47 ± 782.90</t>
  </si>
  <si>
    <t>521.34 ± 511.62</t>
  </si>
  <si>
    <t>205.13(106.78,303.49)</t>
  </si>
  <si>
    <t>635 (0-919)</t>
  </si>
  <si>
    <t>580 (0-781)</t>
  </si>
  <si>
    <t>712.28 ± 834.89</t>
  </si>
  <si>
    <t>534.29 ± 470.24</t>
  </si>
  <si>
    <t>177.99(96.96,259.01)</t>
  </si>
  <si>
    <t>617 (0-933)</t>
  </si>
  <si>
    <t>606 (0-775)</t>
  </si>
  <si>
    <t>750.81 ± 802.77</t>
  </si>
  <si>
    <t>491.85 ± 501.99</t>
  </si>
  <si>
    <t>258.96(135.01,382.92)</t>
  </si>
  <si>
    <t>628 (301-926)</t>
  </si>
  <si>
    <t>546 (0-749)</t>
  </si>
  <si>
    <t>670.62 ± 720.73</t>
  </si>
  <si>
    <t>512.97 ± 471.14</t>
  </si>
  <si>
    <t>157.65(87.43,227.88)</t>
  </si>
  <si>
    <t>617 (0-863)</t>
  </si>
  <si>
    <t>587 (0-749)</t>
  </si>
  <si>
    <t>1,087.37 ± 1,463.41</t>
  </si>
  <si>
    <t>442.44 ± 432.67</t>
  </si>
  <si>
    <t>644.92(397.69,892.16)</t>
  </si>
  <si>
    <t>715 (0-1,281)</t>
  </si>
  <si>
    <t>485 (0-734)</t>
  </si>
  <si>
    <t>637.98 ± 733.34</t>
  </si>
  <si>
    <t>494.82 ± 514.26</t>
  </si>
  <si>
    <t>143.16(70.80,215.52)</t>
  </si>
  <si>
    <t>585 (0-842)</t>
  </si>
  <si>
    <t>527 (0-738)</t>
  </si>
  <si>
    <t>888.84 ± 1,262.86</t>
  </si>
  <si>
    <t>510.78 ± 406.74</t>
  </si>
  <si>
    <t>378.06(125.47,630.66)</t>
  </si>
  <si>
    <t>673 (0-1,034)</t>
  </si>
  <si>
    <t>590 (0-768)</t>
  </si>
  <si>
    <t>651.63 ± 721.16</t>
  </si>
  <si>
    <t>524.16 ± 496.20</t>
  </si>
  <si>
    <t>127.47(-6.48,261.42)</t>
  </si>
  <si>
    <t>612 (0-929)</t>
  </si>
  <si>
    <t>587 (0-738)</t>
  </si>
  <si>
    <t>833.76 ± 966.87</t>
  </si>
  <si>
    <t>464.37 ± 531.05</t>
  </si>
  <si>
    <t>369.38(182.01,556.75)</t>
  </si>
  <si>
    <t>617 (0-1,122)</t>
  </si>
  <si>
    <t>440 (0-739)</t>
  </si>
  <si>
    <t xml:space="preserve">Table X-4-14: Costs of Physician services in the 180 days post-admission (adjusted to 2015) by CDI risk factors for ACH-accquired, community-onset group                                                              </t>
  </si>
  <si>
    <t>4,385.62 ± 3,359.61</t>
  </si>
  <si>
    <t>2,760.39 ± 2,961.31</t>
  </si>
  <si>
    <t>1625.23(611.45,2639.01)</t>
  </si>
  <si>
    <t>3,507 (1,807-6,211)</t>
  </si>
  <si>
    <t>1,921 (1,240-2,743)</t>
  </si>
  <si>
    <t>5,604.50 ± 5,947.35</t>
  </si>
  <si>
    <t>2,861.99 ± 3,318.52</t>
  </si>
  <si>
    <t>2742.51(2082.05,3402.97)</t>
  </si>
  <si>
    <t>3,574 (1,839-7,155)</t>
  </si>
  <si>
    <t>1,826 (892-3,397)</t>
  </si>
  <si>
    <t>4,754.29 ± 4,854.08</t>
  </si>
  <si>
    <t>2,507.53 ± 2,966.44</t>
  </si>
  <si>
    <t>2246.76(1769.37,2724.15)</t>
  </si>
  <si>
    <t>3,121 (1,643-6,344)</t>
  </si>
  <si>
    <t>1,656 (812-3,064)</t>
  </si>
  <si>
    <t>3,815.94 ± 3,818.09</t>
  </si>
  <si>
    <t>2,347.26 ± 2,682.89</t>
  </si>
  <si>
    <t>1468.68(1150.24,1787.11)</t>
  </si>
  <si>
    <t>2,682 (1,320-4,851)</t>
  </si>
  <si>
    <t>1,610 (867-2,752)</t>
  </si>
  <si>
    <t>2,836.63 ± 2,695.82</t>
  </si>
  <si>
    <t>1,839.57 ± 2,076.51</t>
  </si>
  <si>
    <t>997.06(700.97,1293.15)</t>
  </si>
  <si>
    <t>2,116 (1,158-3,462)</t>
  </si>
  <si>
    <t>1,320 (771-2,354)</t>
  </si>
  <si>
    <t>3,909.05 ± 4,098.64</t>
  </si>
  <si>
    <t>2,249.79 ± 2,627.41</t>
  </si>
  <si>
    <t>1659.26(1382.53,1935.99)</t>
  </si>
  <si>
    <t>2,692 (1,367-5,021)</t>
  </si>
  <si>
    <t>1,549 (818-2,657)</t>
  </si>
  <si>
    <t>4,481.36 ± 4,773.46</t>
  </si>
  <si>
    <t>2,485.90 ± 2,908.42</t>
  </si>
  <si>
    <t>1995.46(1677.64,2313.28)</t>
  </si>
  <si>
    <t>2,971 (1,496-5,768)</t>
  </si>
  <si>
    <t>1,655 (844-2,983)</t>
  </si>
  <si>
    <t>1824.82(1614.42,2035.22)</t>
  </si>
  <si>
    <t>4,266.10 ± 4,848.66</t>
  </si>
  <si>
    <t>2,574.12 ± 3,196.26</t>
  </si>
  <si>
    <t>1691.99(1343.48,2040.49)</t>
  </si>
  <si>
    <t>2,783 (1,372-5,262)</t>
  </si>
  <si>
    <t>1,611 (863-3,012)</t>
  </si>
  <si>
    <t>4,252.17 ± 4,528.23</t>
  </si>
  <si>
    <t>2,427.26 ± 2,881.64</t>
  </si>
  <si>
    <t>1824.91(1578.22,2071.60)</t>
  </si>
  <si>
    <t>2,836 (1,423-5,466)</t>
  </si>
  <si>
    <t>1,598 (845-2,877)</t>
  </si>
  <si>
    <t>3,679.12 ± 3,740.15</t>
  </si>
  <si>
    <t>2,253.32 ± 2,596.00</t>
  </si>
  <si>
    <t>1425.81(964.46,1887.15)</t>
  </si>
  <si>
    <t>2,675 (1,294-5,061)</t>
  </si>
  <si>
    <t>1,538 (782-2,744)</t>
  </si>
  <si>
    <t>4,332.72 ± 5,148.13</t>
  </si>
  <si>
    <t>2,424.20 ± 2,968.21</t>
  </si>
  <si>
    <t>1908.52(1410.79,2406.24)</t>
  </si>
  <si>
    <t>2,731 (1,316-5,257)</t>
  </si>
  <si>
    <t>1,548 (818-2,889)</t>
  </si>
  <si>
    <t>3,777.69 ± 3,097.53</t>
  </si>
  <si>
    <t>2,299.92 ± 2,648.20</t>
  </si>
  <si>
    <t>1477.77(980.09,1975.45)</t>
  </si>
  <si>
    <t>2,979 (1,372-5,304)</t>
  </si>
  <si>
    <t>1,543 (808-2,689)</t>
  </si>
  <si>
    <t>5,192.67 ± 5,464.04</t>
  </si>
  <si>
    <t>2,816.91 ± 3,199.65</t>
  </si>
  <si>
    <t>2375.76(1863.61,2887.90)</t>
  </si>
  <si>
    <t>3,273 (1,584-7,049)</t>
  </si>
  <si>
    <t>1,777 (988-3,276)</t>
  </si>
  <si>
    <t>4,963.92 ± 5,620.14</t>
  </si>
  <si>
    <t>2,651.05 ± 2,600.23</t>
  </si>
  <si>
    <t>2312.87(1296.16,3329.58)</t>
  </si>
  <si>
    <t>3,037 (1,422-6,361)</t>
  </si>
  <si>
    <t>1,982 (970-3,412)</t>
  </si>
  <si>
    <t>3,539.78 ± 3,433.60</t>
  </si>
  <si>
    <t>2,009.26 ± 1,995.81</t>
  </si>
  <si>
    <t>1530.52(1189.73,1871.30)</t>
  </si>
  <si>
    <t>2,565 (1,282-4,656)</t>
  </si>
  <si>
    <t>1,400 (708-2,583)</t>
  </si>
  <si>
    <t>4,191.78 ± 4,209.03</t>
  </si>
  <si>
    <t>2,337.58 ± 2,595.54</t>
  </si>
  <si>
    <t>1854.21(970.20,2738.22)</t>
  </si>
  <si>
    <t>2,926 (1,326-5,502)</t>
  </si>
  <si>
    <t>1,637 (834-2,812)</t>
  </si>
  <si>
    <t>4,523.32 ± 5,215.44</t>
  </si>
  <si>
    <t>2,710.42 ± 3,363.60</t>
  </si>
  <si>
    <t>1812.90(850.30,2775.50)</t>
  </si>
  <si>
    <t>2,850 (1,316-5,202)</t>
  </si>
  <si>
    <t>1,658 (869-3,055)</t>
  </si>
  <si>
    <t>3,882.00 ± 3,179.22</t>
  </si>
  <si>
    <t>2,811.69 ± 2,792.00</t>
  </si>
  <si>
    <t>1070.32(366.03,1774.61)</t>
  </si>
  <si>
    <t>3,053 (1,500-5,699)</t>
  </si>
  <si>
    <t>1,935 (1,025-3,682)</t>
  </si>
  <si>
    <t xml:space="preserve">Table X-4-16: Total costs in the 180 days post-admission (adjusted to 2015) by CDI risk factors for ACH-accquired, community-onset group                                                                              </t>
  </si>
  <si>
    <t>36,181.03 ± 32,627.40</t>
  </si>
  <si>
    <t>19,712.10 ± 41,834.19</t>
  </si>
  <si>
    <t>16468.93(5928.73,27009.13)</t>
  </si>
  <si>
    <t>25,981 (13,953-44,446)</t>
  </si>
  <si>
    <t>9,293 (6,769-17,597)</t>
  </si>
  <si>
    <t>51,163.26 ± 60,182.52</t>
  </si>
  <si>
    <t>23,712.90 ± 35,752.18</t>
  </si>
  <si>
    <t>27450.36(20953.28,33947.43)</t>
  </si>
  <si>
    <t>33,831 (16,946-59,008)</t>
  </si>
  <si>
    <t>11,771 (7,208-25,189)</t>
  </si>
  <si>
    <t>48,646.00 ± 56,950.35</t>
  </si>
  <si>
    <t>23,175.68 ± 34,452.66</t>
  </si>
  <si>
    <t>25470.32(20122.24,30818.39)</t>
  </si>
  <si>
    <t>31,509 (17,679-58,119)</t>
  </si>
  <si>
    <t>13,166 (7,790-24,600)</t>
  </si>
  <si>
    <t>43,583.28 ± 49,253.66</t>
  </si>
  <si>
    <t>24,813.69 ± 32,778.82</t>
  </si>
  <si>
    <t>18769.59(14643.60,22895.58)</t>
  </si>
  <si>
    <t>26,351 (15,768-53,956)</t>
  </si>
  <si>
    <t>14,618 (8,768-26,950)</t>
  </si>
  <si>
    <t>37,613.07 ± 37,874.69</t>
  </si>
  <si>
    <t>22,527.17 ± 28,368.37</t>
  </si>
  <si>
    <t>15085.90(10876.90,19294.90)</t>
  </si>
  <si>
    <t>26,682 (14,660-47,261)</t>
  </si>
  <si>
    <t>14,277 (8,849-24,959)</t>
  </si>
  <si>
    <t>41,591.66 ± 44,169.41</t>
  </si>
  <si>
    <t>22,708.83 ± 31,061.09</t>
  </si>
  <si>
    <t>18882.82(15838.21,21927.43)</t>
  </si>
  <si>
    <t>27,950 (15,665-51,723)</t>
  </si>
  <si>
    <t>13,389 (7,910-24,413)</t>
  </si>
  <si>
    <t>47,957.71 ± 57,255.22</t>
  </si>
  <si>
    <t>24,535.21 ± 34,956.13</t>
  </si>
  <si>
    <t>23422.50(19565.39,27279.60)</t>
  </si>
  <si>
    <t>29,480 (16,488-56,275)</t>
  </si>
  <si>
    <t>13,889 (8,387-26,019)</t>
  </si>
  <si>
    <t>21121.97(18672.23,23571.72)</t>
  </si>
  <si>
    <t>47,360.27 ± 57,537.07</t>
  </si>
  <si>
    <t>27,902.00 ± 41,539.19</t>
  </si>
  <si>
    <t>19458.27(15159.99,23756.55)</t>
  </si>
  <si>
    <t>30,083 (16,245-56,557)</t>
  </si>
  <si>
    <t>14,622 (8,766-29,131)</t>
  </si>
  <si>
    <t>45,706.05 ± 51,167.69</t>
  </si>
  <si>
    <t>24,595.24 ± 33,615.63</t>
  </si>
  <si>
    <t>21110.80(18215.04,24006.56)</t>
  </si>
  <si>
    <t>29,426 (16,796-54,637)</t>
  </si>
  <si>
    <t>14,238 (8,442-26,380)</t>
  </si>
  <si>
    <t>39,890.04 ± 37,877.77</t>
  </si>
  <si>
    <t>22,865.82 ± 30,344.69</t>
  </si>
  <si>
    <t>17024.22(12078.44,21970.00)</t>
  </si>
  <si>
    <t>27,961 (16,058-48,007)</t>
  </si>
  <si>
    <t>13,060 (8,063-24,019)</t>
  </si>
  <si>
    <t>46,652.29 ± 54,410.09</t>
  </si>
  <si>
    <t>24,599.89 ± 35,534.57</t>
  </si>
  <si>
    <t>22052.41(16658.13,27446.69)</t>
  </si>
  <si>
    <t>28,805 (16,612-53,388)</t>
  </si>
  <si>
    <t>14,324 (8,597-26,259)</t>
  </si>
  <si>
    <t>43,439.77 ± 37,846.68</t>
  </si>
  <si>
    <t>23,152.80 ± 31,313.08</t>
  </si>
  <si>
    <t>20286.97(14161.25,26412.70)</t>
  </si>
  <si>
    <t>30,816 (17,259-54,277)</t>
  </si>
  <si>
    <t>13,668 (7,941-24,296)</t>
  </si>
  <si>
    <t>54,053.55 ± 62,792.49</t>
  </si>
  <si>
    <t>27,882.38 ± 37,506.32</t>
  </si>
  <si>
    <t>26171.17(20188.34,32154.00)</t>
  </si>
  <si>
    <t>33,928 (18,129-66,516)</t>
  </si>
  <si>
    <t>16,357 (9,408-30,081)</t>
  </si>
  <si>
    <t>49,896.37 ± 64,967.97</t>
  </si>
  <si>
    <t>25,124.68 ± 33,081.21</t>
  </si>
  <si>
    <t>24771.69(13220.82,36322.56)</t>
  </si>
  <si>
    <t>34,358 (16,553-57,925)</t>
  </si>
  <si>
    <t>13,931 (7,960-31,603)</t>
  </si>
  <si>
    <t>38,829.84 ± 45,129.31</t>
  </si>
  <si>
    <t>20,118.08 ± 22,364.25</t>
  </si>
  <si>
    <t>18711.76(14305.05,23118.48)</t>
  </si>
  <si>
    <t>26,949 (16,093-47,624)</t>
  </si>
  <si>
    <t>13,420 (7,922-23,086)</t>
  </si>
  <si>
    <t>41,305.84 ± 37,182.89</t>
  </si>
  <si>
    <t>24,004.28 ± 37,074.23</t>
  </si>
  <si>
    <t>17301.57(8550.67,26052.47)</t>
  </si>
  <si>
    <t>32,334 (13,620-56,765)</t>
  </si>
  <si>
    <t>13,905 (8,107-26,142)</t>
  </si>
  <si>
    <t>48,952.81 ± 59,125.92</t>
  </si>
  <si>
    <t>27,438.00 ± 41,574.92</t>
  </si>
  <si>
    <t>21514.82(10397.35,32632.29)</t>
  </si>
  <si>
    <t>29,305 (16,430-56,988)</t>
  </si>
  <si>
    <t>14,312 (8,312-26,560)</t>
  </si>
  <si>
    <t>40,661.39 ± 39,816.36</t>
  </si>
  <si>
    <t>24,675.54 ± 32,499.13</t>
  </si>
  <si>
    <t>15985.85(7512.59,24459.11)</t>
  </si>
  <si>
    <t>27,515 (15,070-50,701)</t>
  </si>
  <si>
    <t>14,104 (8,289-26,032)</t>
  </si>
  <si>
    <t xml:space="preserve">Table X-4-17: Costs of Inpatient hospitalization in the 365 days post-admission (adjusted to 2015) by CDI risk factors for ACH-accquired, community-onset group                                                       </t>
  </si>
  <si>
    <t>30,490.45 ± 36,396.27</t>
  </si>
  <si>
    <t>14,204.06 ± 39,782.20</t>
  </si>
  <si>
    <t>16286.39(5147.15,27425.63)</t>
  </si>
  <si>
    <t>17,935 (8,894-38,119)</t>
  </si>
  <si>
    <t>5,301 (3,390-8,918)</t>
  </si>
  <si>
    <t>46,753.12 ± 64,064.36</t>
  </si>
  <si>
    <t>17,225.15 ± 32,828.76</t>
  </si>
  <si>
    <t>29527.97(22799.62,36256.32)</t>
  </si>
  <si>
    <t>26,359 (12,026-54,125)</t>
  </si>
  <si>
    <t>7,061 (4,248-16,181)</t>
  </si>
  <si>
    <t>43,622.34 ± 59,339.00</t>
  </si>
  <si>
    <t>17,177.22 ± 31,674.09</t>
  </si>
  <si>
    <t>26445.12(20869.12,32021.13)</t>
  </si>
  <si>
    <t>24,151 (12,685-49,293)</t>
  </si>
  <si>
    <t>7,713 (4,652-16,860)</t>
  </si>
  <si>
    <t>37,319.27 ± 53,555.25</t>
  </si>
  <si>
    <t>17,799.32 ± 29,373.63</t>
  </si>
  <si>
    <t>19519.95(15199.00,23840.90)</t>
  </si>
  <si>
    <t>20,547 (11,339-46,503)</t>
  </si>
  <si>
    <t>8,944 (5,143-17,869)</t>
  </si>
  <si>
    <t>30,768.27 ± 35,151.05</t>
  </si>
  <si>
    <t>16,545.17 ± 36,366.49</t>
  </si>
  <si>
    <t>14223.10(10030.01,18416.19)</t>
  </si>
  <si>
    <t>20,080 (10,953-35,586)</t>
  </si>
  <si>
    <t>8,990 (5,418-16,500)</t>
  </si>
  <si>
    <t>34,930.13 ± 43,060.04</t>
  </si>
  <si>
    <t>16,303.11 ± 29,448.89</t>
  </si>
  <si>
    <t>18627.01(15698.25,21555.77)</t>
  </si>
  <si>
    <t>20,610 (11,153-41,696)</t>
  </si>
  <si>
    <t>7,810 (4,633-15,725)</t>
  </si>
  <si>
    <t>43,194.38 ± 62,733.17</t>
  </si>
  <si>
    <t>18,079.02 ± 35,144.96</t>
  </si>
  <si>
    <t>25115.36(20948.77,29281.96)</t>
  </si>
  <si>
    <t>23,309 (11,758-48,736)</t>
  </si>
  <si>
    <t>8,432 (5,041-17,760)</t>
  </si>
  <si>
    <t>21829.56(19291.32,24367.79)</t>
  </si>
  <si>
    <t>41,557.55 ± 62,522.00</t>
  </si>
  <si>
    <t>21,277.85 ± 42,843.94</t>
  </si>
  <si>
    <t>20279.70(15675.34,24884.06)</t>
  </si>
  <si>
    <t>22,984 (11,476-47,723)</t>
  </si>
  <si>
    <t>9,014 (5,385-19,604)</t>
  </si>
  <si>
    <t>39,972.93 ± 54,664.84</t>
  </si>
  <si>
    <t>18,071.39 ± 33,800.45</t>
  </si>
  <si>
    <t>21901.55(18841.61,24961.49)</t>
  </si>
  <si>
    <t>22,934 (12,314-47,128)</t>
  </si>
  <si>
    <t>8,625 (5,020-18,028)</t>
  </si>
  <si>
    <t>34,824.05 ± 39,485.28</t>
  </si>
  <si>
    <t>16,627.38 ± 27,177.81</t>
  </si>
  <si>
    <t>18196.67(13254.11,23139.23)</t>
  </si>
  <si>
    <t>23,116 (11,282-42,773)</t>
  </si>
  <si>
    <t>8,129 (4,940-15,890)</t>
  </si>
  <si>
    <t>43,279.00 ± 66,226.55</t>
  </si>
  <si>
    <t>18,856.77 ± 39,314.87</t>
  </si>
  <si>
    <t>24422.23(17883.94,30960.52)</t>
  </si>
  <si>
    <t>24,120 (11,854-46,535)</t>
  </si>
  <si>
    <t>9,055 (5,381-19,395)</t>
  </si>
  <si>
    <t>39,071.02 ± 41,550.16</t>
  </si>
  <si>
    <t>17,645.07 ± 29,256.52</t>
  </si>
  <si>
    <t>21425.95(14947.50,27904.40)</t>
  </si>
  <si>
    <t>23,940 (13,189-50,212)</t>
  </si>
  <si>
    <t>7,902 (4,958-16,957)</t>
  </si>
  <si>
    <t>49,334.68 ± 70,108.11</t>
  </si>
  <si>
    <t>21,991.33 ± 41,921.74</t>
  </si>
  <si>
    <t>27343.35(20648.49,34038.21)</t>
  </si>
  <si>
    <t>27,716 (12,988-56,701)</t>
  </si>
  <si>
    <t>10,609 (5,898-21,706)</t>
  </si>
  <si>
    <t>46,278.93 ± 66,246.42</t>
  </si>
  <si>
    <t>19,997.09 ± 31,645.65</t>
  </si>
  <si>
    <t>26281.84(14562.97,38000.71)</t>
  </si>
  <si>
    <t>26,655 (11,324-52,925)</t>
  </si>
  <si>
    <t>9,134 (4,977-23,758)</t>
  </si>
  <si>
    <t>31,933.45 ± 44,305.22</t>
  </si>
  <si>
    <t>13,695.86 ± 19,762.54</t>
  </si>
  <si>
    <t>18237.59(13944.16,22531.03)</t>
  </si>
  <si>
    <t>19,819 (11,217-38,960)</t>
  </si>
  <si>
    <t>7,565 (4,644-14,684)</t>
  </si>
  <si>
    <t>35,553.73 ± 35,170.64</t>
  </si>
  <si>
    <t>17,668.83 ± 32,284.40</t>
  </si>
  <si>
    <t>17884.90(9799.43,25970.37)</t>
  </si>
  <si>
    <t>21,930 (10,213-52,246)</t>
  </si>
  <si>
    <t>8,981 (4,944-17,739)</t>
  </si>
  <si>
    <t>42,589.20 ± 56,091.47</t>
  </si>
  <si>
    <t>21,158.71 ± 54,040.38</t>
  </si>
  <si>
    <t>21430.49(10087.63,32773.35)</t>
  </si>
  <si>
    <t>23,452 (13,249-49,949)</t>
  </si>
  <si>
    <t>9,567 (5,361-19,451)</t>
  </si>
  <si>
    <t>34,327.10 ± 40,747.12</t>
  </si>
  <si>
    <t>18,849.12 ± 30,931.04</t>
  </si>
  <si>
    <t>15477.98(6940.90,24015.06)</t>
  </si>
  <si>
    <t>20,054 (11,248-43,452)</t>
  </si>
  <si>
    <t>8,088 (4,787-20,137)</t>
  </si>
  <si>
    <t xml:space="preserve">Table X-4-19: Costs of ED visits in the 365 days post-admission (adjusted to 2015) by CDI risk factors for ACH-accquired, community-onset group                                                                       </t>
  </si>
  <si>
    <t>1,223.31 ± 1,446.94</t>
  </si>
  <si>
    <t>773.34 ± 1,039.97</t>
  </si>
  <si>
    <t>449.97(19.18,880.76)</t>
  </si>
  <si>
    <t>877 (355-1,481)</t>
  </si>
  <si>
    <t>497 (186-900)</t>
  </si>
  <si>
    <t>1,373.05 ± 2,036.57</t>
  </si>
  <si>
    <t>553.98 ± 756.05</t>
  </si>
  <si>
    <t>819.07(601.90,1036.23)</t>
  </si>
  <si>
    <t>801 (474-1,615)</t>
  </si>
  <si>
    <t>496 (0-780)</t>
  </si>
  <si>
    <t>1,039.85 ± 1,700.69</t>
  </si>
  <si>
    <t>546.98 ± 610.42</t>
  </si>
  <si>
    <t>492.87(328.48,657.26)</t>
  </si>
  <si>
    <t>649 (0-1,313)</t>
  </si>
  <si>
    <t>539 (0-791)</t>
  </si>
  <si>
    <t>866.16 ± 1,051.22</t>
  </si>
  <si>
    <t>556.98 ± 515.52</t>
  </si>
  <si>
    <t>309.18(223.24,395.12)</t>
  </si>
  <si>
    <t>681 (0-1,136)</t>
  </si>
  <si>
    <t>592 (0-795)</t>
  </si>
  <si>
    <t>749.93 ± 936.56</t>
  </si>
  <si>
    <t>560.41 ± 549.80</t>
  </si>
  <si>
    <t>189.53(91.56,287.50)</t>
  </si>
  <si>
    <t>611 (0-943)</t>
  </si>
  <si>
    <t>1,014.97 ± 1,348.83</t>
  </si>
  <si>
    <t>564.09 ± 597.75</t>
  </si>
  <si>
    <t>450.88(361.95,539.81)</t>
  </si>
  <si>
    <t>696 (0-1,291)</t>
  </si>
  <si>
    <t>577 (0-795)</t>
  </si>
  <si>
    <t>964.97 ± 1,561.73</t>
  </si>
  <si>
    <t>558.61 ± 622.33</t>
  </si>
  <si>
    <t>406.36(302.07,510.65)</t>
  </si>
  <si>
    <t>657 (0-1,150)</t>
  </si>
  <si>
    <t>578 (0-791)</t>
  </si>
  <si>
    <t>428.89(360.58,497.20)</t>
  </si>
  <si>
    <t>953.99 ± 1,623.61</t>
  </si>
  <si>
    <t>528.44 ± 671.82</t>
  </si>
  <si>
    <t>425.55(311.30,539.80)</t>
  </si>
  <si>
    <t>647 (0-1,175)</t>
  </si>
  <si>
    <t>548 (0-780)</t>
  </si>
  <si>
    <t>989.00 ± 1,521.21</t>
  </si>
  <si>
    <t>575.71 ± 582.38</t>
  </si>
  <si>
    <t>413.29(331.77,494.81)</t>
  </si>
  <si>
    <t>673 (0-1,211)</t>
  </si>
  <si>
    <t>592 (0-797)</t>
  </si>
  <si>
    <t>1,044.71 ± 1,386.90</t>
  </si>
  <si>
    <t>571.07 ± 718.33</t>
  </si>
  <si>
    <t>473.64(305.89,641.39)</t>
  </si>
  <si>
    <t>691 (0-1,248)</t>
  </si>
  <si>
    <t>592 (0-796)</t>
  </si>
  <si>
    <t>960.14 ± 1,248.02</t>
  </si>
  <si>
    <t>580.18 ± 552.23</t>
  </si>
  <si>
    <t>379.95(260.06,499.85)</t>
  </si>
  <si>
    <t>636 (0-1,319)</t>
  </si>
  <si>
    <t>618 (0-795)</t>
  </si>
  <si>
    <t>1,016.22 ± 1,334.54</t>
  </si>
  <si>
    <t>543.32 ± 625.18</t>
  </si>
  <si>
    <t>472.90(275.36,670.45)</t>
  </si>
  <si>
    <t>681 (310-1,291)</t>
  </si>
  <si>
    <t>565 (0-779)</t>
  </si>
  <si>
    <t>879.75 ± 1,057.84</t>
  </si>
  <si>
    <t>571.91 ± 577.56</t>
  </si>
  <si>
    <t>307.84(208.59,407.10)</t>
  </si>
  <si>
    <t>676 (0-1,147)</t>
  </si>
  <si>
    <t>1,532.08 ± 2,640.66</t>
  </si>
  <si>
    <t>506.14 ± 584.06</t>
  </si>
  <si>
    <t>1025.95(585.69,1466.20)</t>
  </si>
  <si>
    <t>783 (374-1,615)</t>
  </si>
  <si>
    <t>496 (0-748)</t>
  </si>
  <si>
    <t>815.33 ± 1,093.51</t>
  </si>
  <si>
    <t>532.20 ± 654.67</t>
  </si>
  <si>
    <t>283.13(176.09,390.16)</t>
  </si>
  <si>
    <t>592 (0-929)</t>
  </si>
  <si>
    <t>548 (0-751)</t>
  </si>
  <si>
    <t>1,286.31 ± 2,785.41</t>
  </si>
  <si>
    <t>561.89 ± 483.55</t>
  </si>
  <si>
    <t>724.42(176.07,1272.77)</t>
  </si>
  <si>
    <t>694 (0-1,211)</t>
  </si>
  <si>
    <t>607 (0-798)</t>
  </si>
  <si>
    <t>830.38 ± 1,025.80</t>
  </si>
  <si>
    <t>577.44 ± 610.14</t>
  </si>
  <si>
    <t>252.94(66.97,438.91)</t>
  </si>
  <si>
    <t>650 (0-1,132)</t>
  </si>
  <si>
    <t>599 (0-753)</t>
  </si>
  <si>
    <t>1,092.06 ± 1,372.88</t>
  </si>
  <si>
    <t>578.06 ± 816.17</t>
  </si>
  <si>
    <t>513.99(240.12,787.87)</t>
  </si>
  <si>
    <t>724 (200-1,359)</t>
  </si>
  <si>
    <t>451 (0-770)</t>
  </si>
  <si>
    <t xml:space="preserve">Table X-4-23: Costs of Physician services in the 365 days post-admission (adjusted to 2015) by CDI risk factors for ACH-accquired, community-onset group                                                              </t>
  </si>
  <si>
    <t>5,652.59 ± 4,426.40</t>
  </si>
  <si>
    <t>3,361.90 ± 3,307.98</t>
  </si>
  <si>
    <t>2290.68(958.38,3622.99)</t>
  </si>
  <si>
    <t>4,229 (2,271-7,084)</t>
  </si>
  <si>
    <t>2,333 (1,530-3,858)</t>
  </si>
  <si>
    <t>7,324.69 ± 7,782.22</t>
  </si>
  <si>
    <t>3,343.06 ± 3,743.96</t>
  </si>
  <si>
    <t>3981.64(3141.72,4821.55)</t>
  </si>
  <si>
    <t>4,771 (2,177-9,289)</t>
  </si>
  <si>
    <t>2,123 (1,047-4,185)</t>
  </si>
  <si>
    <t>6,034.84 ± 6,375.81</t>
  </si>
  <si>
    <t>2,948.68 ± 3,814.30</t>
  </si>
  <si>
    <t>3086.16(2477.54,3694.77)</t>
  </si>
  <si>
    <t>3,827 (1,979-7,741)</t>
  </si>
  <si>
    <t>1,968 (907-3,741)</t>
  </si>
  <si>
    <t>4,644.25 ± 4,890.35</t>
  </si>
  <si>
    <t>2,650.27 ± 2,975.21</t>
  </si>
  <si>
    <t>1993.98(1591.83,2396.13)</t>
  </si>
  <si>
    <t>3,182 (1,459-6,049)</t>
  </si>
  <si>
    <t>1,772 (934-3,180)</t>
  </si>
  <si>
    <t>3,350.64 ± 3,395.43</t>
  </si>
  <si>
    <t>2,086.10 ± 2,830.61</t>
  </si>
  <si>
    <t>1264.54(897.77,1631.32)</t>
  </si>
  <si>
    <t>2,523 (1,216-4,156)</t>
  </si>
  <si>
    <t>1,437 (787-2,624)</t>
  </si>
  <si>
    <t>4,927.94 ± 5,294.70</t>
  </si>
  <si>
    <t>2,612.44 ± 2,980.55</t>
  </si>
  <si>
    <t>2315.51(1967.20,2663.81)</t>
  </si>
  <si>
    <t>3,217 (1,617-6,211)</t>
  </si>
  <si>
    <t>1,781 (918-3,187)</t>
  </si>
  <si>
    <t>5,568.54 ± 6,289.86</t>
  </si>
  <si>
    <t>2,841.42 ± 3,623.50</t>
  </si>
  <si>
    <t>2727.12(2316.51,3137.73)</t>
  </si>
  <si>
    <t>3,416 (1,607-7,129)</t>
  </si>
  <si>
    <t>1,808 (903-3,464)</t>
  </si>
  <si>
    <t>2518.36(2249.58,2787.14)</t>
  </si>
  <si>
    <t>5,282.64 ± 6,315.30</t>
  </si>
  <si>
    <t>2,965.30 ± 4,081.92</t>
  </si>
  <si>
    <t>2317.34(1867.98,2766.69)</t>
  </si>
  <si>
    <t>3,247 (1,524-6,295)</t>
  </si>
  <si>
    <t>1,774 (924-3,560)</t>
  </si>
  <si>
    <t>5,313.87 ± 5,948.35</t>
  </si>
  <si>
    <t>2,785.16 ± 3,481.22</t>
  </si>
  <si>
    <t>2528.71(2210.35,2847.07)</t>
  </si>
  <si>
    <t>3,307 (1,600-6,566)</t>
  </si>
  <si>
    <t>1,805 (921-3,384)</t>
  </si>
  <si>
    <t>4,705.68 ± 5,053.95</t>
  </si>
  <si>
    <t>2,549.68 ± 2,844.13</t>
  </si>
  <si>
    <t>2156.01(1558.41,2753.60)</t>
  </si>
  <si>
    <t>3,190 (1,390-6,076)</t>
  </si>
  <si>
    <t>1,775 (797-3,149)</t>
  </si>
  <si>
    <t>5,579.03 ± 6,944.95</t>
  </si>
  <si>
    <t>2,738.82 ± 3,620.35</t>
  </si>
  <si>
    <t>2840.21(2175.69,3504.74)</t>
  </si>
  <si>
    <t>3,235 (1,462-6,406)</t>
  </si>
  <si>
    <t>1,691 (869-3,275)</t>
  </si>
  <si>
    <t>4,799.05 ± 4,862.11</t>
  </si>
  <si>
    <t>2,576.08 ± 3,070.91</t>
  </si>
  <si>
    <t>2222.97(1505.06,2940.87)</t>
  </si>
  <si>
    <t>3,506 (1,576-5,973)</t>
  </si>
  <si>
    <t>1,647 (875-3,075)</t>
  </si>
  <si>
    <t>6,436.53 ± 7,102.08</t>
  </si>
  <si>
    <t>3,261.89 ± 4,104.60</t>
  </si>
  <si>
    <t>3174.64(2509.11,3840.17)</t>
  </si>
  <si>
    <t>3,887 (1,693-8,494)</t>
  </si>
  <si>
    <t>1,968 (1,039-3,872)</t>
  </si>
  <si>
    <t>6,356.63 ± 7,470.00</t>
  </si>
  <si>
    <t>3,018.93 ± 2,968.62</t>
  </si>
  <si>
    <t>3337.70(2024.85,4650.55)</t>
  </si>
  <si>
    <t>3,437 (1,524-8,240)</t>
  </si>
  <si>
    <t>2,230 (1,042-4,223)</t>
  </si>
  <si>
    <t>4,257.85 ± 4,407.82</t>
  </si>
  <si>
    <t>2,278.41 ± 2,359.72</t>
  </si>
  <si>
    <t>1979.43(1552.83,2406.04)</t>
  </si>
  <si>
    <t>2,912 (1,424-5,477)</t>
  </si>
  <si>
    <t>1,541 (726-2,937)</t>
  </si>
  <si>
    <t>5,206.92 ± 5,765.59</t>
  </si>
  <si>
    <t>2,629.67 ± 2,951.44</t>
  </si>
  <si>
    <t>2577.26(1388.09,3766.43)</t>
  </si>
  <si>
    <t>3,284 (1,329-6,710)</t>
  </si>
  <si>
    <t>1,750 (834-3,409)</t>
  </si>
  <si>
    <t>5,368.29 ± 6,309.46</t>
  </si>
  <si>
    <t>3,208.20 ± 4,605.39</t>
  </si>
  <si>
    <t>2160.09(978.71,3341.47)</t>
  </si>
  <si>
    <t>3,247 (1,455-6,539)</t>
  </si>
  <si>
    <t>1,902 (927-3,759)</t>
  </si>
  <si>
    <t>5,068.92 ± 4,704.39</t>
  </si>
  <si>
    <t>3,254.98 ± 3,317.28</t>
  </si>
  <si>
    <t>1813.94(854.93,2772.95)</t>
  </si>
  <si>
    <t>3,883 (1,929-6,547)</t>
  </si>
  <si>
    <t>2,485 (1,213-4,180)</t>
  </si>
  <si>
    <t xml:space="preserve">Table X-4-25: Total costs in the 365 days post-admission (adjusted to 2015) by CDI risk factors for ACH-accquired, community-onset group                                                                              </t>
  </si>
  <si>
    <t>44,616.91 ± 43,657.86</t>
  </si>
  <si>
    <t>22,189.90 ± 42,020.66</t>
  </si>
  <si>
    <t>22427.01(9630.02,35224.00)</t>
  </si>
  <si>
    <t>33,342 (16,591-52,307)</t>
  </si>
  <si>
    <t>11,120 (7,261-22,063)</t>
  </si>
  <si>
    <t>64,605.55 ± 76,306.36</t>
  </si>
  <si>
    <t>26,315.41 ± 40,120.54</t>
  </si>
  <si>
    <t>38290.14(30150.01,46430.27)</t>
  </si>
  <si>
    <t>41,294 (18,831-80,241)</t>
  </si>
  <si>
    <t>12,753 (7,800-28,069)</t>
  </si>
  <si>
    <t>59,828.04 ± 69,966.96</t>
  </si>
  <si>
    <t>25,613.86 ± 39,226.97</t>
  </si>
  <si>
    <t>34214.18(27631.85,40796.51)</t>
  </si>
  <si>
    <t>37,634 (19,472-73,345)</t>
  </si>
  <si>
    <t>14,725 (8,518-27,900)</t>
  </si>
  <si>
    <t>51,725.24 ± 64,806.71</t>
  </si>
  <si>
    <t>27,072.35 ± 35,951.95</t>
  </si>
  <si>
    <t>24652.88(19369.50,29936.26)</t>
  </si>
  <si>
    <t>31,531 (16,939-62,743)</t>
  </si>
  <si>
    <t>16,010 (9,288-29,589)</t>
  </si>
  <si>
    <t>43,641.91 ± 47,589.37</t>
  </si>
  <si>
    <t>25,686.38 ± 43,620.38</t>
  </si>
  <si>
    <t>17955.53(12422.92,23488.13)</t>
  </si>
  <si>
    <t>29,677 (15,760-53,386)</t>
  </si>
  <si>
    <t>15,095 (9,124-27,841)</t>
  </si>
  <si>
    <t>50,436.53 ± 55,582.32</t>
  </si>
  <si>
    <t>25,400.34 ± 36,002.92</t>
  </si>
  <si>
    <t>25036.19(21244.44,28827.94)</t>
  </si>
  <si>
    <t>32,832 (17,458-62,536)</t>
  </si>
  <si>
    <t>14,770 (8,573-27,566)</t>
  </si>
  <si>
    <t>57,990.43 ± 73,517.33</t>
  </si>
  <si>
    <t>26,960.58 ± 42,416.30</t>
  </si>
  <si>
    <t>31029.85(26103.00,35956.70)</t>
  </si>
  <si>
    <t>34,197 (17,539-67,558)</t>
  </si>
  <si>
    <t>14,942 (8,879-29,117)</t>
  </si>
  <si>
    <t>27994.78(24895.94,31093.61)</t>
  </si>
  <si>
    <t>56,554.54 ± 72,778.14</t>
  </si>
  <si>
    <t>30,978.33 ± 50,818.91</t>
  </si>
  <si>
    <t>25576.21(20136.32,31016.10)</t>
  </si>
  <si>
    <t>33,974 (17,685-67,512)</t>
  </si>
  <si>
    <t>16,025 (9,204-32,101)</t>
  </si>
  <si>
    <t>55,314.55 ± 66,089.95</t>
  </si>
  <si>
    <t>27,363.45 ± 41,014.74</t>
  </si>
  <si>
    <t>27951.10(24237.77,31664.44)</t>
  </si>
  <si>
    <t>34,293 (18,036-66,732)</t>
  </si>
  <si>
    <t>15,526 (9,004-29,403)</t>
  </si>
  <si>
    <t>48,343.56 ± 48,648.57</t>
  </si>
  <si>
    <t>24,822.73 ± 33,651.09</t>
  </si>
  <si>
    <t>23520.84(17393.10,29648.57)</t>
  </si>
  <si>
    <t>33,970 (18,393-58,854)</t>
  </si>
  <si>
    <t>14,415 (8,587-27,778)</t>
  </si>
  <si>
    <t>58,659.66 ± 77,291.48</t>
  </si>
  <si>
    <t>27,257.33 ± 46,099.03</t>
  </si>
  <si>
    <t>31402.33(23810.96,38993.69)</t>
  </si>
  <si>
    <t>34,210 (17,685-67,600)</t>
  </si>
  <si>
    <t>15,503 (8,962-28,905)</t>
  </si>
  <si>
    <t>54,040.24 ± 56,818.35</t>
  </si>
  <si>
    <t>24,470.13 ± 32,499.23</t>
  </si>
  <si>
    <t>29570.10(20984.27,38155.94)</t>
  </si>
  <si>
    <t>33,602 (18,721-74,060)</t>
  </si>
  <si>
    <t>14,319 (8,615-25,784)</t>
  </si>
  <si>
    <t>64,688.67 ± 79,547.73</t>
  </si>
  <si>
    <t>30,877.58 ± 47,491.74</t>
  </si>
  <si>
    <t>33811.09(26207.70,41414.48)</t>
  </si>
  <si>
    <t>39,298 (19,487-78,701)</t>
  </si>
  <si>
    <t>18,148 (9,964-33,655)</t>
  </si>
  <si>
    <t>62,498.14 ± 77,733.96</t>
  </si>
  <si>
    <t>27,133.43 ± 34,267.69</t>
  </si>
  <si>
    <t>35364.70(21711.82,49017.59)</t>
  </si>
  <si>
    <t>38,426 (18,580-74,270)</t>
  </si>
  <si>
    <t>15,268 (8,788-36,384)</t>
  </si>
  <si>
    <t>45,088.23 ± 54,246.81</t>
  </si>
  <si>
    <t>21,685.90 ± 24,820.54</t>
  </si>
  <si>
    <t>23402.33(18156.75,28647.91)</t>
  </si>
  <si>
    <t>29,747 (17,186-54,827)</t>
  </si>
  <si>
    <t>14,135 (8,213-24,600)</t>
  </si>
  <si>
    <t>48,517.10 ± 44,653.43</t>
  </si>
  <si>
    <t>25,839.22 ± 39,456.65</t>
  </si>
  <si>
    <t>22677.88(12486.99,32868.76)</t>
  </si>
  <si>
    <t>34,265 (13,950-72,924)</t>
  </si>
  <si>
    <t>16,093 (8,354-27,629)</t>
  </si>
  <si>
    <t>54,384.67 ± 63,644.91</t>
  </si>
  <si>
    <t>32,447.67 ± 64,535.64</t>
  </si>
  <si>
    <t>21936.99(8803.46,35070.53)</t>
  </si>
  <si>
    <t>32,334 (17,918-67,906)</t>
  </si>
  <si>
    <t>15,651 (8,811-31,157)</t>
  </si>
  <si>
    <t>50,032.43 ± 56,687.68</t>
  </si>
  <si>
    <t>27,598.54 ± 37,697.84</t>
  </si>
  <si>
    <t>22433.89(11079.52,33788.26)</t>
  </si>
  <si>
    <t>32,400 (17,383-60,522)</t>
  </si>
  <si>
    <t>16,307 (8,708-34,138)</t>
  </si>
  <si>
    <t xml:space="preserve">Table X-3-16: Total costs in the 180 days post-admission (adjusted to 2015) by CDI risk factors for Community-accquired group                                                                                         </t>
  </si>
  <si>
    <t>24,528.31 ± 41,511.39</t>
  </si>
  <si>
    <t>911.90 ± 4,242.94</t>
  </si>
  <si>
    <t>23616.41(20603.20,26629.61)</t>
  </si>
  <si>
    <t>9,735 (6,370-21,262)</t>
  </si>
  <si>
    <t>132 (0-500)</t>
  </si>
  <si>
    <t>35,599.74 ± 50,416.66</t>
  </si>
  <si>
    <t>2,691.57 ± 11,128.28</t>
  </si>
  <si>
    <t>32908.18(30396.50,35419.86)</t>
  </si>
  <si>
    <t>17,159 (8,566-39,106)</t>
  </si>
  <si>
    <t>370 (78-1,351)</t>
  </si>
  <si>
    <t>40,586.64 ± 55,258.80</t>
  </si>
  <si>
    <t>4,303.59 ± 11,587.07</t>
  </si>
  <si>
    <t>36283.05(33298.13,39267.98)</t>
  </si>
  <si>
    <t>22,585 (12,183-45,491)</t>
  </si>
  <si>
    <t>1,330 (558-3,231)</t>
  </si>
  <si>
    <t>38,735.28 ± 44,105.17</t>
  </si>
  <si>
    <t>5,363.38 ± 12,341.21</t>
  </si>
  <si>
    <t>33371.91(31382.72,35361.10)</t>
  </si>
  <si>
    <t>23,664 (13,316-46,872)</t>
  </si>
  <si>
    <t>1,769 (804-4,239)</t>
  </si>
  <si>
    <t>32,060.53 ± 30,899.08</t>
  </si>
  <si>
    <t>5,816.17 ± 11,700.34</t>
  </si>
  <si>
    <t>26244.36(24696.83,27791.89)</t>
  </si>
  <si>
    <t>21,883 (13,260-40,394)</t>
  </si>
  <si>
    <t>2,023 (769-5,264)</t>
  </si>
  <si>
    <t>32,905.69 ± 42,611.07</t>
  </si>
  <si>
    <t>4,009.64 ± 9,923.23</t>
  </si>
  <si>
    <t>28896.05(27607.59,30184.51)</t>
  </si>
  <si>
    <t>19,026 (9,947-37,639)</t>
  </si>
  <si>
    <t>1,159 (331-3,193)</t>
  </si>
  <si>
    <t>39,221.64 ± 48,864.56</t>
  </si>
  <si>
    <t>4,640.41 ± 13,125.67</t>
  </si>
  <si>
    <t>34581.23(32785.09,36377.38)</t>
  </si>
  <si>
    <t>22,604 (11,739-46,429)</t>
  </si>
  <si>
    <t>1,122 (249-3,300)</t>
  </si>
  <si>
    <t>41,220.65 ± 46,560.74</t>
  </si>
  <si>
    <t>10,108.65 ± 14,968.58</t>
  </si>
  <si>
    <t>31112.00(22471.06,39752.94)</t>
  </si>
  <si>
    <t>25,614 (13,805-49,490)</t>
  </si>
  <si>
    <t>3,880 (1,626-11,759)</t>
  </si>
  <si>
    <t>40,410.75 ± 49,271.20</t>
  </si>
  <si>
    <t>9,525.40 ± 19,108.20</t>
  </si>
  <si>
    <t>30885.35(28783.28,32987.42)</t>
  </si>
  <si>
    <t>23,724 (13,178-47,718)</t>
  </si>
  <si>
    <t>3,214 (1,313-9,522)</t>
  </si>
  <si>
    <t>35,814.39 ± 47,161.06</t>
  </si>
  <si>
    <t>7,507.67 ± 17,603.54</t>
  </si>
  <si>
    <t>28306.72(25705.14,30908.30)</t>
  </si>
  <si>
    <t>20,638 (10,691-41,086)</t>
  </si>
  <si>
    <t>1,925 (760-5,562)</t>
  </si>
  <si>
    <t>38,562.73 ± 45,856.33</t>
  </si>
  <si>
    <t>6,683.96 ± 14,365.95</t>
  </si>
  <si>
    <t>31878.76(30401.50,33356.03)</t>
  </si>
  <si>
    <t>23,067 (13,182-45,128)</t>
  </si>
  <si>
    <t>2,310 (1,035-5,956)</t>
  </si>
  <si>
    <t>37,992.26 ± 44,962.04</t>
  </si>
  <si>
    <t>6,541.29 ± 13,550.74</t>
  </si>
  <si>
    <t>31450.97(28168.55,34733.40)</t>
  </si>
  <si>
    <t>21,702 (11,803-44,427)</t>
  </si>
  <si>
    <t>2,380 (941-6,026)</t>
  </si>
  <si>
    <t>40,765.57 ± 47,658.43</t>
  </si>
  <si>
    <t>8,285.38 ± 16,355.04</t>
  </si>
  <si>
    <t>32480.18(29389.12,35571.25)</t>
  </si>
  <si>
    <t>24,739 (14,440-50,147)</t>
  </si>
  <si>
    <t>3,148 (1,414-8,498)</t>
  </si>
  <si>
    <t>44,182.69 ± 60,094.12</t>
  </si>
  <si>
    <t>5,521.43 ± 11,529.28</t>
  </si>
  <si>
    <t>38661.26(33680.16,43642.35)</t>
  </si>
  <si>
    <t>23,734 (13,317-48,093)</t>
  </si>
  <si>
    <t>1,758 (738-4,427)</t>
  </si>
  <si>
    <t>44,780.39 ± 51,110.61</t>
  </si>
  <si>
    <t>8,717.80 ± 17,251.23</t>
  </si>
  <si>
    <t>36062.60(33131.38,38993.81)</t>
  </si>
  <si>
    <t>26,374 (15,607-53,171)</t>
  </si>
  <si>
    <t>3,099 (1,384-8,327)</t>
  </si>
  <si>
    <t>43,015.80 ± 52,314.67</t>
  </si>
  <si>
    <t>4,382.59 ± 12,055.43</t>
  </si>
  <si>
    <t>38633.21(33671.84,43594.57)</t>
  </si>
  <si>
    <t>24,838 (12,443-48,131)</t>
  </si>
  <si>
    <t>1,086 (318-3,073)</t>
  </si>
  <si>
    <t>36,627.00 ± 42,505.72</t>
  </si>
  <si>
    <t>7,583.08 ± 16,793.07</t>
  </si>
  <si>
    <t>29043.92(26153.49,31934.35)</t>
  </si>
  <si>
    <t>23,591 (13,983-43,924)</t>
  </si>
  <si>
    <t>2,427 (954-7,098)</t>
  </si>
  <si>
    <t>42,946.58 ± 54,924.88</t>
  </si>
  <si>
    <t>9,573.76 ± 17,234.97</t>
  </si>
  <si>
    <t>33372.83(25242.13,41503.52)</t>
  </si>
  <si>
    <t>25,576 (13,333-53,958)</t>
  </si>
  <si>
    <t>3,581 (1,480-10,487)</t>
  </si>
  <si>
    <t>39,345.06 ± 48,740.43</t>
  </si>
  <si>
    <t>8,163.24 ± 15,969.98</t>
  </si>
  <si>
    <t>31181.82(24817.02,37546.61)</t>
  </si>
  <si>
    <t>24,031 (13,276-49,109)</t>
  </si>
  <si>
    <t>2,560 (1,131-8,501)</t>
  </si>
  <si>
    <t>29,646.50 ± 39,677.71</t>
  </si>
  <si>
    <t>5,143.10 ± 9,552.85</t>
  </si>
  <si>
    <t>24503.41(21252.38,27754.44)</t>
  </si>
  <si>
    <t>15,969 (8,867-33,003)</t>
  </si>
  <si>
    <t>2,090 (901-4,682)</t>
  </si>
  <si>
    <t xml:space="preserve">Table X-2-8: Costs of Inpatient hospitalization in the 180 days post-admission (adjusted to 2015) by CDI risk factors for LTCF-accquired group                                   </t>
  </si>
  <si>
    <t>Table XI-1-1: Adjusted outcomes of hospitalized patients with and without CDI for ACH-accquired group</t>
  </si>
  <si>
    <t>ICU admission</t>
  </si>
  <si>
    <t>Relative Risk</t>
  </si>
  <si>
    <t>Lower 95% CL</t>
  </si>
  <si>
    <t>Upper 95% CL</t>
  </si>
  <si>
    <t>P-Value</t>
  </si>
  <si>
    <t>Age group (years)</t>
  </si>
  <si>
    <t>18-44 vs 85+</t>
  </si>
  <si>
    <t>45-64 vs 85+</t>
  </si>
  <si>
    <t>65-74 vs 85+</t>
  </si>
  <si>
    <t>75-84 vs 85+</t>
  </si>
  <si>
    <t>Sex Female vs Male</t>
  </si>
  <si>
    <t>CDI infection status</t>
  </si>
  <si>
    <t>Table XI-1-2: Adjusted outcomes of hospitalized patients with and without CDI for ACH-accquired group</t>
  </si>
  <si>
    <t>Colectomy in 365 days post-diagnosis</t>
  </si>
  <si>
    <t>Table XI-1-3: Adjusted outcomes of hospitalized patients with and without CDI for ACH-accquired group</t>
  </si>
  <si>
    <t>CDI recurrence between 181-365 days post-discharge</t>
  </si>
  <si>
    <t>Table XI-1-4: Adjusted outcomes of hospitalized patients with and without CDI for ACH-accquired group</t>
  </si>
  <si>
    <t>All-cause 30-days re-hospitalization post-discharge</t>
  </si>
  <si>
    <t>Table XI-1-5: Adjusted outcomes of hospitalized patients with and without CDI for ACH-accquired group</t>
  </si>
  <si>
    <t>All-cause 90-days re-hospitalization post-discharge</t>
  </si>
  <si>
    <t>Table XI-1-6: Adjusted outcomes of hospitalized patients with and without CDI for ACH-accquired group</t>
  </si>
  <si>
    <t>All-cause 180-days re-hospitalization post-discharge</t>
  </si>
  <si>
    <t>Table XI-1-7: Adjusted outcomes of hospitalized patients with and without CDI for ACH-accquired group</t>
  </si>
  <si>
    <t>Mortality within 30 days post-CDI admission</t>
  </si>
  <si>
    <t>Table XI-1-8: Adjusted outcomes of hospitalized patients with and without CDI for ACH-accquired group</t>
  </si>
  <si>
    <t>Mortality within 90 days post-CDI admission</t>
  </si>
  <si>
    <t>Table XI-1-9: Adjusted outcomes of hospitalized patients with and without CDI for ACH-accquired group</t>
  </si>
  <si>
    <t>Mortality within 180 days post-CDI admission</t>
  </si>
  <si>
    <t>Table XI-2-5: Adjusted outcomes of hospitalized patients with and without CDI for LTCF-accquired group</t>
  </si>
  <si>
    <t>Table XI-2-6: Adjusted outcomes of hospitalized patients with and without CDI for LTCF-accquired group</t>
  </si>
  <si>
    <t>Table XI-2-7: Adjusted outcomes of hospitalized patients with and without CDI for LTCF-accquired group</t>
  </si>
  <si>
    <t>Table XI-2-8: Adjusted outcomes of hospitalized patients with and without CDI for LTCF-accquired group</t>
  </si>
  <si>
    <t>Table XI-2-9: Adjusted outcomes of hospitalized patients with and without CDI for LTCF-accquired group</t>
  </si>
  <si>
    <t>Table XI-3-1: Adjusted outcomes of hospitalized patients with and without CDI for Community-accquired group</t>
  </si>
  <si>
    <t>Table XI-3-2: Adjusted outcomes of hospitalized patients with and without CDI for Community-accquired group</t>
  </si>
  <si>
    <t>Table XI-3-3: Adjusted outcomes of hospitalized patients with and without CDI for Community-accquired group</t>
  </si>
  <si>
    <t>Table XI-3-4: Adjusted outcomes of hospitalized patients with and without CDI for Community-accquired group</t>
  </si>
  <si>
    <t>Table XI-3-5: Adjusted outcomes of hospitalized patients with and without CDI for Community-accquired group</t>
  </si>
  <si>
    <t>Table XI-3-6: Adjusted outcomes of hospitalized patients with and without CDI for Community-accquired group</t>
  </si>
  <si>
    <t>Table XI-3-7: Adjusted outcomes of hospitalized patients with and without CDI for Community-accquired group</t>
  </si>
  <si>
    <t>Table XI-3-8: Adjusted outcomes of hospitalized patients with and without CDI for Community-accquired group</t>
  </si>
  <si>
    <t>Table XI-3-9: Adjusted outcomes of hospitalized patients with and without CDI for Community-accquired group</t>
  </si>
  <si>
    <t>Table XI-4-1: Adjusted outcomes of hospitalized patients with and without CDI for ACH-accquired, community-onset group</t>
  </si>
  <si>
    <t>Table XI-4-4: Adjusted outcomes of hospitalized patients with and without CDI for ACH-accquired, community-onset group</t>
  </si>
  <si>
    <t>Table XI-4-5: Adjusted outcomes of hospitalized patients with and without CDI for ACH-accquired, community-onset group</t>
  </si>
  <si>
    <t>Table XI-4-6: Adjusted outcomes of hospitalized patients with and without CDI for ACH-accquired, community-onset group</t>
  </si>
  <si>
    <t>Table XI-4-7: Adjusted outcomes of hospitalized patients with and without CDI for ACH-accquired, community-onset group</t>
  </si>
  <si>
    <t>Table XI-4-8: Adjusted outcomes of hospitalized patients with and without CDI for ACH-accquired, community-onset group</t>
  </si>
  <si>
    <t>Table XI-4-9: Adjusted outcomes of hospitalized patients with and without CDI for ACH-accquired, community-onset group</t>
  </si>
  <si>
    <t>Table XI-1-1: Adjusted outcomes of hospitalized patients with and without CDI for ACH-accquired group
ICU admission</t>
  </si>
  <si>
    <t>Table XI-1-2: Adjusted outcomes of hospitalized patients with and without CDI for ACH-accquired group
Colectomy in 365 days post-diagnosis</t>
  </si>
  <si>
    <t>Table XI-1-3: Adjusted outcomes of hospitalized patients with and without CDI for ACH-accquired group
CDI recurrence between 181-365 days post-discharge</t>
  </si>
  <si>
    <t>Table XI-1-4: Adjusted outcomes of hospitalized patients with and without CDI for ACH-accquired group
All-cause 30-days re-hospitalization post-discharge</t>
  </si>
  <si>
    <t>Table XI-1-5: Adjusted outcomes of hospitalized patients with and without CDI for ACH-accquired group
All-cause 90-days re-hospitalization post-discharge</t>
  </si>
  <si>
    <t>Table XI-1-6: Adjusted outcomes of hospitalized patients with and without CDI for ACH-accquired group
All-cause 180-days re-hospitalization post-discharge</t>
  </si>
  <si>
    <t>Table XI-1-7: Adjusted outcomes of hospitalized patients with and without CDI for ACH-accquired group
Mortality within 30 days post-CDI admission</t>
  </si>
  <si>
    <t>Table XI-1-8: Adjusted outcomes of hospitalized patients with and without CDI for ACH-accquired group
Mortality within 90 days post-CDI admission</t>
  </si>
  <si>
    <t>Table XI-1-9: Adjusted outcomes of hospitalized patients with and without CDI for ACH-accquired group
Mortality within 180 days post-CDI admission</t>
  </si>
  <si>
    <t>Table XI-2-5: Adjusted outcomes of hospitalized patients with and without CDI for LTCF-accquired group                                               All-cause 90-days re-hospitalization post-discharge</t>
  </si>
  <si>
    <t xml:space="preserve">Table XI-2-6: Adjusted outcomes of hospitalized patients with and without CDI for LTCF-accquired group                                             All-cause 180-days re-hospitalization post-discharge    </t>
  </si>
  <si>
    <t>Table XI-2-7: Adjusted outcomes of hospitalized patients with and without CDI for LTCF-accquired group                                             Mortality within 30 days post-CDI admission</t>
  </si>
  <si>
    <t>Table XI-2-8: Adjusted outcomes of hospitalized patients with and without CDI for LTCF-accquired group                                   Mortality within 90 days post-CDI admission</t>
  </si>
  <si>
    <t>Table XI-2-9: Adjusted outcomes of hospitalized patients with and without CDI for LTCF-accquired group                                  Mortality within 180 days post-CDI admission</t>
  </si>
  <si>
    <t>Table XI-3-1: Adjusted outcomes of hospitalized patients with and without CDI for Community-accquired group
ICU admission</t>
  </si>
  <si>
    <t>Table XI-3-2: Adjusted outcomes of hospitalized patients with and without CDI for Community-accquired group
Colectomy in 365 days post-diagnosis</t>
  </si>
  <si>
    <t>Table XI-3-3: Adjusted outcomes of hospitalized patients with and without CDI for Community-accquired group
CDI recurrence between 181-365 days post-discharge</t>
  </si>
  <si>
    <t>Table XI-3-4: Adjusted outcomes of hospitalized patients with and without CDI for Community-accquired group
All-cause 30-days re-hospitalization post-discharge</t>
  </si>
  <si>
    <t>Table XI-3-5: Adjusted outcomes of hospitalized patients with and without CDI for Community-accquired group
All-cause 90-days re-hospitalization post-discharge</t>
  </si>
  <si>
    <t>Table XI-3-6: Adjusted outcomes of hospitalized patients with and without CDI for Community-accquired group
All-cause 180-days re-hospitalization post-discharge</t>
  </si>
  <si>
    <t>Table XI-3-7: Adjusted outcomes of hospitalized patients with and without CDI for Community-accquired group
Mortality within 30 days post-CDI admission</t>
  </si>
  <si>
    <t>Table XI-3-8: Adjusted outcomes of hospitalized patients with and without CDI for Community-accquired group
Mortality within 90 days post-CDI admission</t>
  </si>
  <si>
    <t>Table XI-3-9: Adjusted outcomes of hospitalized patients with and without CDI for Community-accquired group
Mortality within 180 days post-CDI admission</t>
  </si>
  <si>
    <t>Table XI-4-1: Adjusted outcomes of hospitalized patients with and without CDI for ACH-accquired, community-onset group
ICU admission</t>
  </si>
  <si>
    <t>Table XI-4-4: Adjusted outcomes of hospitalized patients with and without CDI for ACH-accquired, community-onset group
All-cause 30-days re-hospitalization post-discharge</t>
  </si>
  <si>
    <t>Table XI-4-5: Adjusted outcomes of hospitalized patients with and without CDI for ACH-accquired, community-onset group
All-cause 90-days re-hospitalization post-discharge</t>
  </si>
  <si>
    <t>Table XI-4-6: Adjusted outcomes of hospitalized patients with and without CDI for ACH-accquired, community-onset group
All-cause 180-days re-hospitalization post-discharge</t>
  </si>
  <si>
    <t>Table XI-4-7: Adjusted outcomes of hospitalized patients with and without CDI for ACH-accquired, community-onset group
Mortality within 30 days post-CDI admission</t>
  </si>
  <si>
    <t>Table XI-4-8: Adjusted outcomes of hospitalized patients with and without CDI for ACH-accquired, community-onset group
Mortality within 90 days post-CDI admission</t>
  </si>
  <si>
    <t>Table XI-4-9: Adjusted outcomes of hospitalized patients with and without CDI for ACH-accquired, community-onset group
Mortality within 180 days post-CDI admission</t>
  </si>
  <si>
    <t>Total</t>
  </si>
  <si>
    <t># of remaining at step 8</t>
  </si>
  <si>
    <t># Excluded from step 8 to 9</t>
  </si>
  <si>
    <t># of remaining at step 9</t>
  </si>
  <si>
    <t># Excluded from step 9 to 10</t>
  </si>
  <si>
    <t># of remaining at step 10</t>
  </si>
  <si>
    <t xml:space="preserve">Table XII: Number of excluded for CDI less than 180 days from index hospitalization discharge by index fiscal year </t>
  </si>
  <si>
    <t>Table XII: Number of excluded for CDI less than 180 days from index hospitalization discharge by index fiscal year</t>
  </si>
  <si>
    <t>Index Fiscal Year</t>
  </si>
  <si>
    <t>No prior ED visit for diarrhea/CDI (A)</t>
  </si>
  <si>
    <t>Prior ED visit for diarrhea/CDI (B)</t>
  </si>
  <si>
    <t>Prior ED visit for diarrhea/CDI + metronidazole/vancomycin (C)</t>
  </si>
  <si>
    <t>p-value (A and B)</t>
  </si>
  <si>
    <t>p-value (A and C)</t>
  </si>
  <si>
    <t>N=484</t>
  </si>
  <si>
    <t>N=47</t>
  </si>
  <si>
    <t>N=27</t>
  </si>
  <si>
    <t>14.14 ± 20.25</t>
  </si>
  <si>
    <t>9.68 ± 7.45</t>
  </si>
  <si>
    <t>9.41 ± 6.56</t>
  </si>
  <si>
    <t>9 (4-13)</t>
  </si>
  <si>
    <t>10 (4-14)</t>
  </si>
  <si>
    <t>85.24 ± 7.17</t>
  </si>
  <si>
    <t>85.72 ± 7.32</t>
  </si>
  <si>
    <t>85.78 ± 7.21</t>
  </si>
  <si>
    <t>86 (80-92)</t>
  </si>
  <si>
    <t>*164 - 168</t>
  </si>
  <si>
    <t>*16 - 20</t>
  </si>
  <si>
    <t>*6 - 10</t>
  </si>
  <si>
    <t>273 (56.4%)</t>
  </si>
  <si>
    <t>26 (55.3%)</t>
  </si>
  <si>
    <t>16 (59.3%)</t>
  </si>
  <si>
    <t>316 (65.3%)</t>
  </si>
  <si>
    <t>33 (70.2%)</t>
  </si>
  <si>
    <t>21 (77.8%)</t>
  </si>
  <si>
    <t>168 (34.7%)</t>
  </si>
  <si>
    <t>14 (29.8%)</t>
  </si>
  <si>
    <t>6 (22.2%)</t>
  </si>
  <si>
    <t>484 (100.0%)</t>
  </si>
  <si>
    <t>47 (100.0%)</t>
  </si>
  <si>
    <t>27 (100.0%)</t>
  </si>
  <si>
    <t>n/a</t>
  </si>
  <si>
    <t>*93 - 97</t>
  </si>
  <si>
    <t>22 (4.5%)</t>
  </si>
  <si>
    <t>356 (73.6%)</t>
  </si>
  <si>
    <t>38 (80.9%)</t>
  </si>
  <si>
    <t>23 (85.2%)</t>
  </si>
  <si>
    <t>216 (44.6%)</t>
  </si>
  <si>
    <t>25 (53.2%)</t>
  </si>
  <si>
    <t>15 (55.6%)</t>
  </si>
  <si>
    <t>* 8 - 12</t>
  </si>
  <si>
    <t>128 (26.4%)</t>
  </si>
  <si>
    <t>15 (31.9%)</t>
  </si>
  <si>
    <t>9 (33.3%)</t>
  </si>
  <si>
    <t>336 (69.4%)</t>
  </si>
  <si>
    <t>35 (74.5%)</t>
  </si>
  <si>
    <t>22 (81.5%)</t>
  </si>
  <si>
    <t>66 (13.6%)</t>
  </si>
  <si>
    <t>9 (19.1%)</t>
  </si>
  <si>
    <t>92 (19.0%)</t>
  </si>
  <si>
    <t>13 (27.7%)</t>
  </si>
  <si>
    <t>* 54 - 58</t>
  </si>
  <si>
    <t>* 92 - 96</t>
  </si>
  <si>
    <t>* 18 - 22</t>
  </si>
  <si>
    <t>* 15 - 19</t>
  </si>
  <si>
    <t>* 10 - 14</t>
  </si>
  <si>
    <t>* 9 - 13</t>
  </si>
  <si>
    <t>*465 - 469</t>
  </si>
  <si>
    <t>*22 - 26</t>
  </si>
  <si>
    <t>*15 - 19</t>
  </si>
  <si>
    <t>*82 - 86</t>
  </si>
  <si>
    <t>246 (50.8%)</t>
  </si>
  <si>
    <t>23 (48.9%)</t>
  </si>
  <si>
    <t>123 (25.4%)</t>
  </si>
  <si>
    <t>18 (38.3%)</t>
  </si>
  <si>
    <t>*29 - 33</t>
  </si>
  <si>
    <t>163 (33.7%)</t>
  </si>
  <si>
    <t>19 (40.4%)</t>
  </si>
  <si>
    <t>*36 - 40</t>
  </si>
  <si>
    <t>6 (1.2%)</t>
  </si>
  <si>
    <t>275 (56.8%)</t>
  </si>
  <si>
    <t>48 (9.9%)</t>
  </si>
  <si>
    <t>7 (14.9%)</t>
  </si>
  <si>
    <t>12.96 ± 56.67</t>
  </si>
  <si>
    <t>18.38 ± 59.38</t>
  </si>
  <si>
    <t>11.74 ± 46.23</t>
  </si>
  <si>
    <t>230 (47.5%)</t>
  </si>
  <si>
    <t>292 (60.3%)</t>
  </si>
  <si>
    <t>30 (63.8%)</t>
  </si>
  <si>
    <t>19 (70.4%)</t>
  </si>
  <si>
    <t>328 (67.8%)</t>
  </si>
  <si>
    <t>31 (66.0%)</t>
  </si>
  <si>
    <t>* 32 - 36</t>
  </si>
  <si>
    <t>* 56 - 60</t>
  </si>
  <si>
    <t>* 72 - 76</t>
  </si>
  <si>
    <t>21,500.58 ± 29,752.36</t>
  </si>
  <si>
    <t>15,223.98 ± 15,898.25</t>
  </si>
  <si>
    <t>11,632.67 ± 7,872.23</t>
  </si>
  <si>
    <t>14,562 (9,035-23,335)</t>
  </si>
  <si>
    <t>9,785 (6,237-18,742)</t>
  </si>
  <si>
    <t>9,785 (5,952-14,803)</t>
  </si>
  <si>
    <t>24,829.51 ± 40,690.51</t>
  </si>
  <si>
    <t>16,641.95 ± 15,896.35</t>
  </si>
  <si>
    <t>12,669.43 ± 8,007.32</t>
  </si>
  <si>
    <t>16,624 (10,054-25,833)</t>
  </si>
  <si>
    <t>12,184 (6,237-21,027)</t>
  </si>
  <si>
    <t>11,019 (5,952-15,676)</t>
  </si>
  <si>
    <t>365-day colectomy post-CDI onset</t>
  </si>
  <si>
    <t>N=833</t>
  </si>
  <si>
    <t>N=49</t>
  </si>
  <si>
    <t>N=29</t>
  </si>
  <si>
    <t>13.50 ± 15.00</t>
  </si>
  <si>
    <t>11.67 ± 10.38</t>
  </si>
  <si>
    <t>11.24 ± 10.74</t>
  </si>
  <si>
    <t>9 (3-16)</t>
  </si>
  <si>
    <t>8 (4-16)</t>
  </si>
  <si>
    <t>83.69 ± 7.58</t>
  </si>
  <si>
    <t>84.65 ± 7.28</t>
  </si>
  <si>
    <t>84.48 ± 7.49</t>
  </si>
  <si>
    <t>84 (79-89)</t>
  </si>
  <si>
    <t>84 (81-88)</t>
  </si>
  <si>
    <t>86 (80-88)</t>
  </si>
  <si>
    <t>*114 - 118</t>
  </si>
  <si>
    <t>*3 - 7</t>
  </si>
  <si>
    <t>*318 - 322</t>
  </si>
  <si>
    <t>*18 - 22</t>
  </si>
  <si>
    <t>397 (47.7%)</t>
  </si>
  <si>
    <t>24 (49.0%)</t>
  </si>
  <si>
    <t>16 (55.2%)</t>
  </si>
  <si>
    <t>527 (63.3%)</t>
  </si>
  <si>
    <t>35 (71.4%)</t>
  </si>
  <si>
    <t>21 (72.4%)</t>
  </si>
  <si>
    <t>306 (36.7%)</t>
  </si>
  <si>
    <t>14 (28.6%)</t>
  </si>
  <si>
    <t>8 (27.6%)</t>
  </si>
  <si>
    <t>833 (100.0%)</t>
  </si>
  <si>
    <t>49 (100.0%)</t>
  </si>
  <si>
    <t>29 (100.0%)</t>
  </si>
  <si>
    <t>137 (16.4%)</t>
  </si>
  <si>
    <t>10 (20.4%)</t>
  </si>
  <si>
    <t>*20 - 24</t>
  </si>
  <si>
    <t>38 (4.6%)</t>
  </si>
  <si>
    <t>633 (76.0%)</t>
  </si>
  <si>
    <t>36 (73.5%)</t>
  </si>
  <si>
    <t>24 (82.8%)</t>
  </si>
  <si>
    <t>449 (53.9%)</t>
  </si>
  <si>
    <t>29 (59.2%)</t>
  </si>
  <si>
    <t>19 (65.5%)</t>
  </si>
  <si>
    <t>707 (84.9%)</t>
  </si>
  <si>
    <t>42 (85.7%)</t>
  </si>
  <si>
    <t>128 (15.4%)</t>
  </si>
  <si>
    <t>8 (16.3%)</t>
  </si>
  <si>
    <t>260 (31.2%)</t>
  </si>
  <si>
    <t>12 (24.5%)</t>
  </si>
  <si>
    <t>6 (20.7%)</t>
  </si>
  <si>
    <t>* 82 - 86</t>
  </si>
  <si>
    <t>236 (28.3%)</t>
  </si>
  <si>
    <t>15 (30.6%)</t>
  </si>
  <si>
    <t>42 (5.0%)</t>
  </si>
  <si>
    <t>* 78 - 82</t>
  </si>
  <si>
    <t>* 36 - 40</t>
  </si>
  <si>
    <t>* 64 - 68</t>
  </si>
  <si>
    <t>* 26 - 30</t>
  </si>
  <si>
    <t>*814 - 818</t>
  </si>
  <si>
    <t>*44 - 48</t>
  </si>
  <si>
    <t>*24 - 28</t>
  </si>
  <si>
    <t>*102 - 106</t>
  </si>
  <si>
    <t>*5 - 9</t>
  </si>
  <si>
    <t>379 (45.5%)</t>
  </si>
  <si>
    <t>17 (58.6%)</t>
  </si>
  <si>
    <t>280 (33.6%)</t>
  </si>
  <si>
    <t>*68 - 72</t>
  </si>
  <si>
    <t>314 (37.7%)</t>
  </si>
  <si>
    <t>*56 - 60</t>
  </si>
  <si>
    <t>451 (54.1%)</t>
  </si>
  <si>
    <t>15 (51.7%)</t>
  </si>
  <si>
    <t>6 (0.7%)</t>
  </si>
  <si>
    <t>104 (12.5%)</t>
  </si>
  <si>
    <t>17.11 ± 67.15</t>
  </si>
  <si>
    <t>12.47 ± 35.53</t>
  </si>
  <si>
    <t>7.14 ± 20.14</t>
  </si>
  <si>
    <t>393 (47.2%)</t>
  </si>
  <si>
    <t>26 (53.1%)</t>
  </si>
  <si>
    <t>511 (61.3%)</t>
  </si>
  <si>
    <t>34 (69.4%)</t>
  </si>
  <si>
    <t>556 (66.7%)</t>
  </si>
  <si>
    <t>20 (69.0%)</t>
  </si>
  <si>
    <t>8 (1.0%)</t>
  </si>
  <si>
    <t>* 84 - 88</t>
  </si>
  <si>
    <t>136 (16.3%)</t>
  </si>
  <si>
    <t>6 (12.2%)</t>
  </si>
  <si>
    <t>172 (20.6%)</t>
  </si>
  <si>
    <t>7 (14.3%)</t>
  </si>
  <si>
    <t>22,998.76 ± 24,568.10</t>
  </si>
  <si>
    <t>19,007.31 ± 18,601.78</t>
  </si>
  <si>
    <t>16,811.19 ± 12,946.88</t>
  </si>
  <si>
    <t>15,957 (10,006-26,601)</t>
  </si>
  <si>
    <t>14,136 (7,761-22,104)</t>
  </si>
  <si>
    <t>12,171 (7,761-20,165)</t>
  </si>
  <si>
    <t>26,677.74 ± 28,904.03</t>
  </si>
  <si>
    <t>22,912.28 ± 29,035.82</t>
  </si>
  <si>
    <t>19,516.73 ± 16,959.70</t>
  </si>
  <si>
    <t>18,498 (10,994-30,745)</t>
  </si>
  <si>
    <t>15,010 (7,828-23,967)</t>
  </si>
  <si>
    <t>15,010 (7,761-23,967)</t>
  </si>
  <si>
    <t>N=4,697</t>
  </si>
  <si>
    <t>N=173</t>
  </si>
  <si>
    <t>N=72</t>
  </si>
  <si>
    <t>23.59 ± 36.04</t>
  </si>
  <si>
    <t>16.09 ± 19.89</t>
  </si>
  <si>
    <t>15.81 ± 16.44</t>
  </si>
  <si>
    <t>12 (6-26)</t>
  </si>
  <si>
    <t>10 (5-19)</t>
  </si>
  <si>
    <t>10 (6-19)</t>
  </si>
  <si>
    <t>&lt;.001</t>
  </si>
  <si>
    <t>80.27 ± 8.16</t>
  </si>
  <si>
    <t>81.55 ± 8.01</t>
  </si>
  <si>
    <t>81.14 ± 7.49</t>
  </si>
  <si>
    <t>81 (74-87)</t>
  </si>
  <si>
    <t>81 (76-88)</t>
  </si>
  <si>
    <t>80 (76-87)</t>
  </si>
  <si>
    <t>1,280 (27.3%)</t>
  </si>
  <si>
    <t>39 (22.5%)</t>
  </si>
  <si>
    <t>16 (22.2%)</t>
  </si>
  <si>
    <t>1,890 (40.2%)</t>
  </si>
  <si>
    <t>72 (41.6%)</t>
  </si>
  <si>
    <t>31 (43.1%)</t>
  </si>
  <si>
    <t>1,527 (32.5%)</t>
  </si>
  <si>
    <t>62 (35.8%)</t>
  </si>
  <si>
    <t>25 (34.7%)</t>
  </si>
  <si>
    <t>2,870 (61.1%)</t>
  </si>
  <si>
    <t>118 (68.2%)</t>
  </si>
  <si>
    <t>48 (66.7%)</t>
  </si>
  <si>
    <t>1,827 (38.9%)</t>
  </si>
  <si>
    <t>55 (31.8%)</t>
  </si>
  <si>
    <t>24 (33.3%)</t>
  </si>
  <si>
    <t>3,176 (67.6%)</t>
  </si>
  <si>
    <t>123 (71.1%)</t>
  </si>
  <si>
    <t>53 (73.6%)</t>
  </si>
  <si>
    <t>396 (8.4%)</t>
  </si>
  <si>
    <t>8 (4.6%)</t>
  </si>
  <si>
    <t>*294 - 298</t>
  </si>
  <si>
    <t>799 (17.0%)</t>
  </si>
  <si>
    <t>36 (20.8%)</t>
  </si>
  <si>
    <t>*13 - 17</t>
  </si>
  <si>
    <t>*25 - 29</t>
  </si>
  <si>
    <t>1,643 (35.0%)</t>
  </si>
  <si>
    <t>64 (37.0%)</t>
  </si>
  <si>
    <t>26 (36.1%)</t>
  </si>
  <si>
    <t>* 104 - 108</t>
  </si>
  <si>
    <t>1,070 (22.8%)</t>
  </si>
  <si>
    <t>59 (34.1%)</t>
  </si>
  <si>
    <t>22 (30.6%)</t>
  </si>
  <si>
    <t>3,127 (66.6%)</t>
  </si>
  <si>
    <t>113 (65.3%)</t>
  </si>
  <si>
    <t>42 (58.3%)</t>
  </si>
  <si>
    <t>546 (11.6%)</t>
  </si>
  <si>
    <t>18 (10.4%)</t>
  </si>
  <si>
    <t>11 (15.3%)</t>
  </si>
  <si>
    <t>839 (17.9%)</t>
  </si>
  <si>
    <t>28 (16.2%)</t>
  </si>
  <si>
    <t>403 (8.6%)</t>
  </si>
  <si>
    <t>14 (8.1%)</t>
  </si>
  <si>
    <t>968 (20.6%)</t>
  </si>
  <si>
    <t>40 (23.1%)</t>
  </si>
  <si>
    <t>15 (20.8%)</t>
  </si>
  <si>
    <t>221 (4.7%)</t>
  </si>
  <si>
    <t>6 (3.5%)</t>
  </si>
  <si>
    <t>621 (13.2%)</t>
  </si>
  <si>
    <t>20 (11.6%)</t>
  </si>
  <si>
    <t>12 (16.7%)</t>
  </si>
  <si>
    <t>* 144 - 148</t>
  </si>
  <si>
    <t>190 (4.0%)</t>
  </si>
  <si>
    <t>237 (5.0%)</t>
  </si>
  <si>
    <t>17 (9.8%)</t>
  </si>
  <si>
    <t>7 (9.7%)</t>
  </si>
  <si>
    <t>4,391 (93.5%)</t>
  </si>
  <si>
    <t>164 (94.8%)</t>
  </si>
  <si>
    <t>65 (90.3%)</t>
  </si>
  <si>
    <t>306 (6.5%)</t>
  </si>
  <si>
    <t>9 (5.2%)</t>
  </si>
  <si>
    <t>824 (17.5%)</t>
  </si>
  <si>
    <t>23 (13.3%)</t>
  </si>
  <si>
    <t>*11 - 15</t>
  </si>
  <si>
    <t>2,097 (44.6%)</t>
  </si>
  <si>
    <t>34 (47.2%)</t>
  </si>
  <si>
    <t>1,366 (29.1%)</t>
  </si>
  <si>
    <t>410 (8.7%)</t>
  </si>
  <si>
    <t>*1233 - 1237</t>
  </si>
  <si>
    <t>*34 - 38</t>
  </si>
  <si>
    <t>2,254 (48.0%)</t>
  </si>
  <si>
    <t>91 (52.6%)</t>
  </si>
  <si>
    <t>40 (55.6%)</t>
  </si>
  <si>
    <t>1,042 (22.2%)</t>
  </si>
  <si>
    <t>43 (24.9%)</t>
  </si>
  <si>
    <t>20 (27.8%)</t>
  </si>
  <si>
    <t>129 (2.7%)</t>
  </si>
  <si>
    <t>937 (19.9%)</t>
  </si>
  <si>
    <t>16 (9.2%)</t>
  </si>
  <si>
    <t>48.68 ± 237.93</t>
  </si>
  <si>
    <t>16.38 ± 68.07</t>
  </si>
  <si>
    <t>8.85 ± 49.30</t>
  </si>
  <si>
    <t>1,098 (23.4%)</t>
  </si>
  <si>
    <t>42 (24.3%)</t>
  </si>
  <si>
    <t>1,664 (35.4%)</t>
  </si>
  <si>
    <t>54 (31.2%)</t>
  </si>
  <si>
    <t>1,889 (40.2%)</t>
  </si>
  <si>
    <t>61 (35.3%)</t>
  </si>
  <si>
    <t>23 (31.9%)</t>
  </si>
  <si>
    <t>* 59 - 63</t>
  </si>
  <si>
    <t>367 (7.8%)</t>
  </si>
  <si>
    <t>699 (14.9%)</t>
  </si>
  <si>
    <t>26 (15.0%)</t>
  </si>
  <si>
    <t>1,004 (21.4%)</t>
  </si>
  <si>
    <t>34 (19.7%)</t>
  </si>
  <si>
    <t>44 (0.9%)</t>
  </si>
  <si>
    <t>37,453.80 ± 44,429.39</t>
  </si>
  <si>
    <t>25,619.28 ± 24,348.48</t>
  </si>
  <si>
    <t>24,046.45 ± 24,322.46</t>
  </si>
  <si>
    <t>22,919 (13,141-44,524)</t>
  </si>
  <si>
    <t>17,345 (9,521-30,983)</t>
  </si>
  <si>
    <t>16,306 (9,602-27,491)</t>
  </si>
  <si>
    <t>45,709.05 ± 56,724.49</t>
  </si>
  <si>
    <t>31,443.54 ± 29,964.74</t>
  </si>
  <si>
    <t>29,642.34 ± 29,945.01</t>
  </si>
  <si>
    <t>27,903 (15,597-52,917)</t>
  </si>
  <si>
    <t>22,298 (10,951-40,083)</t>
  </si>
  <si>
    <t>19,288 (10,871-39,271)</t>
  </si>
  <si>
    <t>N=4,904</t>
  </si>
  <si>
    <t>N=192</t>
  </si>
  <si>
    <t>N=85</t>
  </si>
  <si>
    <t>23.17 ± 33.77</t>
  </si>
  <si>
    <t>22.92 ± 85.49</t>
  </si>
  <si>
    <t>30.56 ± 126.29</t>
  </si>
  <si>
    <t>13 (6-28)</t>
  </si>
  <si>
    <t>9 (5-19)</t>
  </si>
  <si>
    <t>9 (4-17)</t>
  </si>
  <si>
    <t>79.60 ± 7.69</t>
  </si>
  <si>
    <t>79.36 ± 7.71</t>
  </si>
  <si>
    <t>79.28 ± 8.13</t>
  </si>
  <si>
    <t>80 (74-85)</t>
  </si>
  <si>
    <t>80 (73-86)</t>
  </si>
  <si>
    <t>79 (72-87)</t>
  </si>
  <si>
    <t>1,424 (29.0%)</t>
  </si>
  <si>
    <t>63 (32.8%)</t>
  </si>
  <si>
    <t>30 (35.3%)</t>
  </si>
  <si>
    <t>2,125 (43.3%)</t>
  </si>
  <si>
    <t>80 (41.7%)</t>
  </si>
  <si>
    <t>31 (36.5%)</t>
  </si>
  <si>
    <t>1,355 (27.6%)</t>
  </si>
  <si>
    <t>49 (25.5%)</t>
  </si>
  <si>
    <t>24 (28.2%)</t>
  </si>
  <si>
    <t>2,703 (55.1%)</t>
  </si>
  <si>
    <t>105 (54.7%)</t>
  </si>
  <si>
    <t>48 (56.5%)</t>
  </si>
  <si>
    <t>2,201 (44.9%)</t>
  </si>
  <si>
    <t>87 (45.3%)</t>
  </si>
  <si>
    <t>37 (43.5%)</t>
  </si>
  <si>
    <t>3,315 (67.6%)</t>
  </si>
  <si>
    <t>152 (79.2%)</t>
  </si>
  <si>
    <t>71 (83.5%)</t>
  </si>
  <si>
    <t>450 (9.2%)</t>
  </si>
  <si>
    <t>11 (5.7%)</t>
  </si>
  <si>
    <t>724 (14.8%)</t>
  </si>
  <si>
    <t>16 (8.3%)</t>
  </si>
  <si>
    <t>*397 - 401</t>
  </si>
  <si>
    <t>*14 - 18</t>
  </si>
  <si>
    <t>4,904 (100.0%)</t>
  </si>
  <si>
    <t>192 (100.0%)</t>
  </si>
  <si>
    <t>85 (100.0%)</t>
  </si>
  <si>
    <t>2,407 (49.1%)</t>
  </si>
  <si>
    <t>93 (48.4%)</t>
  </si>
  <si>
    <t>32 (37.6%)</t>
  </si>
  <si>
    <t>3,938 (80.3%)</t>
  </si>
  <si>
    <t>153 (79.7%)</t>
  </si>
  <si>
    <t>61 (71.8%)</t>
  </si>
  <si>
    <t>812 (16.6%)</t>
  </si>
  <si>
    <t>38 (19.8%)</t>
  </si>
  <si>
    <t>20 (23.5%)</t>
  </si>
  <si>
    <t>1,321 (26.9%)</t>
  </si>
  <si>
    <t>43 (22.4%)</t>
  </si>
  <si>
    <t>17 (20.0%)</t>
  </si>
  <si>
    <t>524 (10.7%)</t>
  </si>
  <si>
    <t>15 (7.8%)</t>
  </si>
  <si>
    <t>6 (7.1%)</t>
  </si>
  <si>
    <t>1,406 (28.7%)</t>
  </si>
  <si>
    <t>45 (23.4%)</t>
  </si>
  <si>
    <t>23 (27.1%)</t>
  </si>
  <si>
    <t>327 (6.7%)</t>
  </si>
  <si>
    <t>14 (7.3%)</t>
  </si>
  <si>
    <t>8 (9.4%)</t>
  </si>
  <si>
    <t>1,081 (22.0%)</t>
  </si>
  <si>
    <t>35 (18.2%)</t>
  </si>
  <si>
    <t>22 (25.9%)</t>
  </si>
  <si>
    <t>290 (5.9%)</t>
  </si>
  <si>
    <t>7 (3.6%)</t>
  </si>
  <si>
    <t>386 (7.9%)</t>
  </si>
  <si>
    <t>258 (5.3%)</t>
  </si>
  <si>
    <t>9 (4.7%)</t>
  </si>
  <si>
    <t>4,540 (92.6%)</t>
  </si>
  <si>
    <t>183 (95.3%)</t>
  </si>
  <si>
    <t>*79 - 83</t>
  </si>
  <si>
    <t>364 (7.4%)</t>
  </si>
  <si>
    <t>*2 - 6</t>
  </si>
  <si>
    <t>954 (19.5%)</t>
  </si>
  <si>
    <t>31 (16.1%)</t>
  </si>
  <si>
    <t>*17 - 21</t>
  </si>
  <si>
    <t>2,236 (45.6%)</t>
  </si>
  <si>
    <t>81 (42.2%)</t>
  </si>
  <si>
    <t>33 (38.8%)</t>
  </si>
  <si>
    <t>1,327 (27.1%)</t>
  </si>
  <si>
    <t>64 (33.3%)</t>
  </si>
  <si>
    <t>29 (34.1%)</t>
  </si>
  <si>
    <t>387 (7.9%)</t>
  </si>
  <si>
    <t>1,664 (33.9%)</t>
  </si>
  <si>
    <t>53 (27.6%)</t>
  </si>
  <si>
    <t>18 (21.2%)</t>
  </si>
  <si>
    <t>2,158 (44.0%)</t>
  </si>
  <si>
    <t>106 (55.2%)</t>
  </si>
  <si>
    <t>55 (64.7%)</t>
  </si>
  <si>
    <t>*27 - 31</t>
  </si>
  <si>
    <t>858 (17.5%)</t>
  </si>
  <si>
    <t>29 (15.1%)</t>
  </si>
  <si>
    <t>12 (0.2%)</t>
  </si>
  <si>
    <t>*179 - 183</t>
  </si>
  <si>
    <t>975 (19.9%)</t>
  </si>
  <si>
    <t>13 (15.3%)</t>
  </si>
  <si>
    <t>40.36 ± 165.88</t>
  </si>
  <si>
    <t>31.98 ± 129.46</t>
  </si>
  <si>
    <t>31.44 ± 134.87</t>
  </si>
  <si>
    <t>1,474 (30.1%)</t>
  </si>
  <si>
    <t>51 (26.6%)</t>
  </si>
  <si>
    <t>2,156 (44.0%)</t>
  </si>
  <si>
    <t>69 (35.9%)</t>
  </si>
  <si>
    <t>2,424 (49.4%)</t>
  </si>
  <si>
    <t>71 (37.0%)</t>
  </si>
  <si>
    <t>26 (30.6%)</t>
  </si>
  <si>
    <t>68 (1.4%)</t>
  </si>
  <si>
    <t>466 (9.5%)</t>
  </si>
  <si>
    <t>20 (10.4%)</t>
  </si>
  <si>
    <t>10 (11.8%)</t>
  </si>
  <si>
    <t>871 (17.8%)</t>
  </si>
  <si>
    <t>30 (15.6%)</t>
  </si>
  <si>
    <t>1,171 (23.9%)</t>
  </si>
  <si>
    <t>40 (20.8%)</t>
  </si>
  <si>
    <t>* 30 - 34</t>
  </si>
  <si>
    <t>38,309.68 ± 41,337.93</t>
  </si>
  <si>
    <t>32,433.87 ± 37,290.38</t>
  </si>
  <si>
    <t>37,000.32 ± 44,335.15</t>
  </si>
  <si>
    <t>24,977 (13,660-47,838)</t>
  </si>
  <si>
    <t>18,484 (10,318-38,603)</t>
  </si>
  <si>
    <t>20,427 (11,646-38,767)</t>
  </si>
  <si>
    <t>47,230.03 ± 54,742.65</t>
  </si>
  <si>
    <t>40,752.45 ± 49,684.32</t>
  </si>
  <si>
    <t>45,084.38 ± 54,338.47</t>
  </si>
  <si>
    <t>29,791 (15,858-57,727)</t>
  </si>
  <si>
    <t>21,477 (11,288-48,312)</t>
  </si>
  <si>
    <t>22,006 (12,759-52,198)</t>
  </si>
  <si>
    <t>0(0.0%)</t>
  </si>
  <si>
    <t>Table XIII-3: Comparison of CDI Cases in individuals over 65 years, based on prior ED visits for diarrhea/CDI and metronidazole/vancomycin for LTCF-onset, LTCF-associated CDI group</t>
  </si>
  <si>
    <t>Table XIII-4: Comparison of CDI Cases in individuals over 65 years, based on prior ED visits for diarrhea/CDI and metronidazole/vancomycin for LTCF-onset, LTCF/ACH-associated CDI group</t>
  </si>
  <si>
    <t>Table XIII-5: Comparison of CDI Cases in individuals over 65 years, based on prior ED visits for diarrhea/CDI and metronidazole/vancomycin for Community-onset, Community-associated CDI group</t>
  </si>
  <si>
    <t>Table XIII-6: Comparison of CDI Cases in individuals over 65 years, based on prior ED visits for diarrhea/CDI and metronidazole/vancomycin for Community-onset, ACH-associated CDI group</t>
  </si>
  <si>
    <t xml:space="preserve">Table X-2-2: All-cause 30-days re-hospitalization by CDI risk factors for LTCF-accquired group          </t>
  </si>
  <si>
    <t>-0.06(-0.17-0.06)</t>
  </si>
  <si>
    <t>* 3 - 7</t>
  </si>
  <si>
    <t>0.16(0.04-0.28)</t>
  </si>
  <si>
    <t>9 (5.4%)</t>
  </si>
  <si>
    <t>9 (1.9%)</t>
  </si>
  <si>
    <t>0.04(-0.00-0.07)</t>
  </si>
  <si>
    <t>0.06(0.03-0.09)</t>
  </si>
  <si>
    <t>* 16 - 20</t>
  </si>
  <si>
    <t>0.04(0.02-0.07)</t>
  </si>
  <si>
    <t>20 (11.9%)</t>
  </si>
  <si>
    <t>10 (2.2%)</t>
  </si>
  <si>
    <t>0.10(0.05-0.15)</t>
  </si>
  <si>
    <t>0.06(0.04-0.08)</t>
  </si>
  <si>
    <t>16 (7.4%)</t>
  </si>
  <si>
    <t>9 (2.2%)</t>
  </si>
  <si>
    <t>0.05(0.01-0.09)</t>
  </si>
  <si>
    <t>12 (8.5%)</t>
  </si>
  <si>
    <t>0.09(0.04-0.13)</t>
  </si>
  <si>
    <t>27 (7.9%)</t>
  </si>
  <si>
    <t>12 (1.3%)</t>
  </si>
  <si>
    <t>0.07(0.04-0.10)</t>
  </si>
  <si>
    <t>0.02(-0.02-0.06)</t>
  </si>
  <si>
    <t>* 7 - 11</t>
  </si>
  <si>
    <t>0.08(0.02-0.15)</t>
  </si>
  <si>
    <t>0.09(0.01-0.17)</t>
  </si>
  <si>
    <t>0.06(-0.01-0.13)</t>
  </si>
  <si>
    <t>0.12(-0.04-0.29)</t>
  </si>
  <si>
    <t>0.06(-0.06-0.19)</t>
  </si>
  <si>
    <t>0.25(0.04-0.46)</t>
  </si>
  <si>
    <t>0.08(-0.61-0.77)</t>
  </si>
  <si>
    <t>0.07(-0.06-0.21)</t>
  </si>
  <si>
    <t xml:space="preserve">Table X-2-4: All-cause 180-days re-hospitalization by CDI risk factors for LTCF-accquired group                                                                                                                      </t>
  </si>
  <si>
    <t>0.07(-0.19-0.33)</t>
  </si>
  <si>
    <t>13 (31.7%)</t>
  </si>
  <si>
    <t>7 (7.1%)</t>
  </si>
  <si>
    <t>0.25(0.10-0.39)</t>
  </si>
  <si>
    <t>24 (14.5%)</t>
  </si>
  <si>
    <t>44 (9.4%)</t>
  </si>
  <si>
    <t>0.05(-0.01-0.11)</t>
  </si>
  <si>
    <t>36 (12.5%)</t>
  </si>
  <si>
    <t>55 (6.7%)</t>
  </si>
  <si>
    <t>0.06(0.02-0.10)</t>
  </si>
  <si>
    <t>43 (12.9%)</t>
  </si>
  <si>
    <t>59 (6.2%)</t>
  </si>
  <si>
    <t>0.07(0.03-0.11)</t>
  </si>
  <si>
    <t>31 (18.5%)</t>
  </si>
  <si>
    <t>48 (10.5%)</t>
  </si>
  <si>
    <t>0.08(0.01-0.15)</t>
  </si>
  <si>
    <t>0.07(0.04-0.11)</t>
  </si>
  <si>
    <t>-0.03(-0.27-0.20)</t>
  </si>
  <si>
    <t>37 (17.1%)</t>
  </si>
  <si>
    <t>45 (11.2%)</t>
  </si>
  <si>
    <t>0.06(0.00-0.12)</t>
  </si>
  <si>
    <t>23 (16.3%)</t>
  </si>
  <si>
    <t>7 (12.1%)</t>
  </si>
  <si>
    <t>0.04(-0.05-0.14)</t>
  </si>
  <si>
    <t>51 (14.9%)</t>
  </si>
  <si>
    <t>78 (8.4%)</t>
  </si>
  <si>
    <t>0.06(0.02-0.11)</t>
  </si>
  <si>
    <t>12 (17.4%)</t>
  </si>
  <si>
    <t>12 (8.2%)</t>
  </si>
  <si>
    <t>0.09(-0.01-0.19)</t>
  </si>
  <si>
    <t>18 (19.4%)</t>
  </si>
  <si>
    <t>19 (8.1%)</t>
  </si>
  <si>
    <t>0.11(0.02-0.20)</t>
  </si>
  <si>
    <t>11 (19.3%)</t>
  </si>
  <si>
    <t>14 (10.7%)</t>
  </si>
  <si>
    <t>0.09(-0.03-0.20)</t>
  </si>
  <si>
    <t>18 (21.7%)</t>
  </si>
  <si>
    <t>22 (14.3%)</t>
  </si>
  <si>
    <t>0.07(-0.03-0.18)</t>
  </si>
  <si>
    <t>* 5 - 9</t>
  </si>
  <si>
    <t>0.04(-0.18-0.26)</t>
  </si>
  <si>
    <t>0.07(-0.11-0.24)</t>
  </si>
  <si>
    <t>0.13(-0.12-0.37)</t>
  </si>
  <si>
    <t>0.22(-0.08-0.52)</t>
  </si>
  <si>
    <t>0.28(0.02-0.55)</t>
  </si>
  <si>
    <t xml:space="preserve">Table X-2-5: Mortality rate 30-days post-admission date by CDI risk factors for LTCF-accquired group                                                                                                                 </t>
  </si>
  <si>
    <t>0.25(-0.05-0.55)</t>
  </si>
  <si>
    <t>* 11 - 15</t>
  </si>
  <si>
    <t>0.29(0.14-0.43)</t>
  </si>
  <si>
    <t>70 (42.2%)</t>
  </si>
  <si>
    <t>19 (4.1%)</t>
  </si>
  <si>
    <t>0.38(0.30-0.46)</t>
  </si>
  <si>
    <t>149 (51.9%)</t>
  </si>
  <si>
    <t>37 (4.5%)</t>
  </si>
  <si>
    <t>0.47(0.42-0.53)</t>
  </si>
  <si>
    <t>157 (47.0%)</t>
  </si>
  <si>
    <t>39 (4.1%)</t>
  </si>
  <si>
    <t>0.43(0.38-0.48)</t>
  </si>
  <si>
    <t>77 (45.8%)</t>
  </si>
  <si>
    <t>20 (4.4%)</t>
  </si>
  <si>
    <t>0.41(0.34-0.49)</t>
  </si>
  <si>
    <t>0.42(0.38-0.47)</t>
  </si>
  <si>
    <t>* 4 - 8</t>
  </si>
  <si>
    <t>0.66(0.40-0.93)</t>
  </si>
  <si>
    <t>107 (49.3%)</t>
  </si>
  <si>
    <t>20 (5.0%)</t>
  </si>
  <si>
    <t>0.44(0.38-0.51)</t>
  </si>
  <si>
    <t>0.38(0.27-0.49)</t>
  </si>
  <si>
    <t>168 (49.0%)</t>
  </si>
  <si>
    <t>48 (5.2%)</t>
  </si>
  <si>
    <t>0.44(0.38-0.49)</t>
  </si>
  <si>
    <t>29 (42.0%)</t>
  </si>
  <si>
    <t>11 (7.5%)</t>
  </si>
  <si>
    <t>0.35(0.22-0.47)</t>
  </si>
  <si>
    <t>45 (48.4%)</t>
  </si>
  <si>
    <t>14 (6.0%)</t>
  </si>
  <si>
    <t>0.42(0.32-0.53)</t>
  </si>
  <si>
    <t>21 (36.8%)</t>
  </si>
  <si>
    <t>7 (5.3%)</t>
  </si>
  <si>
    <t>0.31(0.19-0.44)</t>
  </si>
  <si>
    <t>41 (49.4%)</t>
  </si>
  <si>
    <t>15 (9.7%)</t>
  </si>
  <si>
    <t>0.40(0.28-0.52)</t>
  </si>
  <si>
    <t>* 6 - 10</t>
  </si>
  <si>
    <t>0.47(0.25-0.70)</t>
  </si>
  <si>
    <t>0.33(0.13-0.54)</t>
  </si>
  <si>
    <t>7 (43.8%)</t>
  </si>
  <si>
    <t>0.44(0.19-0.68)</t>
  </si>
  <si>
    <t>0.44(0.12-0.75)</t>
  </si>
  <si>
    <t>0.25(0.00-0.50)</t>
  </si>
  <si>
    <t xml:space="preserve">Table X-2-7: Mortality rate 180-days post-admission date by CDI risk factors for LTCF-accquired group                                                                                                                </t>
  </si>
  <si>
    <t>19 (46.3%)</t>
  </si>
  <si>
    <t>8 (8.1%)</t>
  </si>
  <si>
    <t>0.38(0.21-0.55)</t>
  </si>
  <si>
    <t>101 (60.8%)</t>
  </si>
  <si>
    <t>55 (11.7%)</t>
  </si>
  <si>
    <t>0.49(0.41-0.57)</t>
  </si>
  <si>
    <t>211 (73.5%)</t>
  </si>
  <si>
    <t>110 (13.4%)</t>
  </si>
  <si>
    <t>0.60(0.55-0.65)</t>
  </si>
  <si>
    <t>218 (65.3%)</t>
  </si>
  <si>
    <t>101 (10.6%)</t>
  </si>
  <si>
    <t>0.55(0.49-0.60)</t>
  </si>
  <si>
    <t>115 (68.5%)</t>
  </si>
  <si>
    <t>72 (15.8%)</t>
  </si>
  <si>
    <t>0.53(0.45-0.60)</t>
  </si>
  <si>
    <t>0.54(0.50-0.58)</t>
  </si>
  <si>
    <t>0.72(0.55-0.89)</t>
  </si>
  <si>
    <t>150 (69.1%)</t>
  </si>
  <si>
    <t>55 (13.6%)</t>
  </si>
  <si>
    <t>0.55(0.49-0.62)</t>
  </si>
  <si>
    <t>92 (65.2%)</t>
  </si>
  <si>
    <t>8 (13.8%)</t>
  </si>
  <si>
    <t>0.51(0.40-0.63)</t>
  </si>
  <si>
    <t>234 (68.2%)</t>
  </si>
  <si>
    <t>124 (13.4%)</t>
  </si>
  <si>
    <t>45 (65.2%)</t>
  </si>
  <si>
    <t>26 (17.7%)</t>
  </si>
  <si>
    <t>0.48(0.35-0.60)</t>
  </si>
  <si>
    <t>62 (66.7%)</t>
  </si>
  <si>
    <t>40 (17.0%)</t>
  </si>
  <si>
    <t>0.50(0.39-0.61)</t>
  </si>
  <si>
    <t>35 (61.4%)</t>
  </si>
  <si>
    <t>16 (12.2%)</t>
  </si>
  <si>
    <t>0.49(0.35-0.63)</t>
  </si>
  <si>
    <t>56 (67.5%)</t>
  </si>
  <si>
    <t>26 (16.9%)</t>
  </si>
  <si>
    <t>0.51(0.39-0.63)</t>
  </si>
  <si>
    <t>0.49(0.25-0.73)</t>
  </si>
  <si>
    <t>14 (63.6%)</t>
  </si>
  <si>
    <t>17 (24.6%)</t>
  </si>
  <si>
    <t>0.39(0.16-0.62)</t>
  </si>
  <si>
    <t>9 (56.3%)</t>
  </si>
  <si>
    <t>0.56(0.32-0.81)</t>
  </si>
  <si>
    <t>8 (80.0%)</t>
  </si>
  <si>
    <t>11 (22.4%)</t>
  </si>
  <si>
    <t>0.58(-0.12-1.27)</t>
  </si>
  <si>
    <t>0.46(0.17-0.75)</t>
  </si>
  <si>
    <t xml:space="preserve">Table X-3-2: All-cause 30-days re-hospitalization by CDI risk factors for Community-accquired group                                                                                                                  </t>
  </si>
  <si>
    <t>0.07(0.05-0.09)</t>
  </si>
  <si>
    <t>124 (8.0%)</t>
  </si>
  <si>
    <t>19 (0.4%)</t>
  </si>
  <si>
    <t>0.08(0.06-0.09)</t>
  </si>
  <si>
    <t>129 (9.8%)</t>
  </si>
  <si>
    <t>31 (0.8%)</t>
  </si>
  <si>
    <t>146 (7.6%)</t>
  </si>
  <si>
    <t>66 (1.2%)</t>
  </si>
  <si>
    <t>0.06(0.05-0.08)</t>
  </si>
  <si>
    <t>105 (6.6%)</t>
  </si>
  <si>
    <t>55 (1.1%)</t>
  </si>
  <si>
    <t>0.05(0.04-0.07)</t>
  </si>
  <si>
    <t>309 (7.3%)</t>
  </si>
  <si>
    <t>92 (0.7%)</t>
  </si>
  <si>
    <t>0.07(0.06-0.07)</t>
  </si>
  <si>
    <t>245 (8.5%)</t>
  </si>
  <si>
    <t>83 (1.0%)</t>
  </si>
  <si>
    <t>0.08(0.07-0.09)</t>
  </si>
  <si>
    <t>0.09(0.04-0.15)</t>
  </si>
  <si>
    <t>232 (10.1%)</t>
  </si>
  <si>
    <t>67 (1.8%)</t>
  </si>
  <si>
    <t>0.08(0.07-0.10)</t>
  </si>
  <si>
    <t>102 (6.6%)</t>
  </si>
  <si>
    <t>20 (2.1%)</t>
  </si>
  <si>
    <t>0.04(0.03-0.06)</t>
  </si>
  <si>
    <t>319 (8.3%)</t>
  </si>
  <si>
    <t>132 (1.4%)</t>
  </si>
  <si>
    <t>59 (7.9%)</t>
  </si>
  <si>
    <t>28 (1.6%)</t>
  </si>
  <si>
    <t>84 (8.8%)</t>
  </si>
  <si>
    <t>30 (1.3%)</t>
  </si>
  <si>
    <t>60 (10.5%)</t>
  </si>
  <si>
    <t>0.09(0.07-0.12)</t>
  </si>
  <si>
    <t>132 (10.7%)</t>
  </si>
  <si>
    <t>40 (1.8%)</t>
  </si>
  <si>
    <t>57 (13.2%)</t>
  </si>
  <si>
    <t>98 (11.0%)</t>
  </si>
  <si>
    <t>27 (1.2%)</t>
  </si>
  <si>
    <t>20 (11.2%)</t>
  </si>
  <si>
    <t>12 (2.9%)</t>
  </si>
  <si>
    <t>0.08(0.04-0.13)</t>
  </si>
  <si>
    <t>21 (9.1%)</t>
  </si>
  <si>
    <t>13 (1.8%)</t>
  </si>
  <si>
    <t>* 55 - 59</t>
  </si>
  <si>
    <t>0.08(0.05-0.10)</t>
  </si>
  <si>
    <t xml:space="preserve">Table X-3-4: All-cause 180-days re-hospitalization by CDI risk factors for Community-accquired group                                                                                                                 </t>
  </si>
  <si>
    <t>136 (18.9%)</t>
  </si>
  <si>
    <t>46 (2.2%)</t>
  </si>
  <si>
    <t>0.17(0.14-0.20)</t>
  </si>
  <si>
    <t>358 (23.1%)</t>
  </si>
  <si>
    <t>168 (3.7%)</t>
  </si>
  <si>
    <t>0.19(0.17-0.21)</t>
  </si>
  <si>
    <t>335 (25.5%)</t>
  </si>
  <si>
    <t>235 (6.0%)</t>
  </si>
  <si>
    <t>0.19(0.17-0.22)</t>
  </si>
  <si>
    <t>427 (22.1%)</t>
  </si>
  <si>
    <t>431 (7.7%)</t>
  </si>
  <si>
    <t>0.14(0.12-0.16)</t>
  </si>
  <si>
    <t>272 (17.0%)</t>
  </si>
  <si>
    <t>442 (8.7%)</t>
  </si>
  <si>
    <t>0.08(0.06-0.10)</t>
  </si>
  <si>
    <t>865 (20.4%)</t>
  </si>
  <si>
    <t>754 (6.0%)</t>
  </si>
  <si>
    <t>0.14(0.13-0.16)</t>
  </si>
  <si>
    <t>663 (23.1%)</t>
  </si>
  <si>
    <t>568 (6.7%)</t>
  </si>
  <si>
    <t>0.16(0.15-0.18)</t>
  </si>
  <si>
    <t>32 (25.6%)</t>
  </si>
  <si>
    <t>13 (12.9%)</t>
  </si>
  <si>
    <t>0.13(0.13-0.13)</t>
  </si>
  <si>
    <t>618 (26.8%)</t>
  </si>
  <si>
    <t>496 (13.7%)</t>
  </si>
  <si>
    <t>0.13(0.11-0.15)</t>
  </si>
  <si>
    <t>313 (20.2%)</t>
  </si>
  <si>
    <t>88 (9.3%)</t>
  </si>
  <si>
    <t>0.11(0.08-0.14)</t>
  </si>
  <si>
    <t>910 (23.6%)</t>
  </si>
  <si>
    <t>942 (9.9%)</t>
  </si>
  <si>
    <t>0.14(0.12-0.15)</t>
  </si>
  <si>
    <t>174 (23.3%)</t>
  </si>
  <si>
    <t>187 (10.8%)</t>
  </si>
  <si>
    <t>248 (26.0%)</t>
  </si>
  <si>
    <t>277 (12.0%)</t>
  </si>
  <si>
    <t>0.14(0.11-0.17)</t>
  </si>
  <si>
    <t>168 (29.5%)</t>
  </si>
  <si>
    <t>134 (8.9%)</t>
  </si>
  <si>
    <t>0.21(0.17-0.25)</t>
  </si>
  <si>
    <t>320 (26.0%)</t>
  </si>
  <si>
    <t>271 (11.9%)</t>
  </si>
  <si>
    <t>135 (31.2%)</t>
  </si>
  <si>
    <t>88 (5.9%)</t>
  </si>
  <si>
    <t>241 (27.2%)</t>
  </si>
  <si>
    <t>239 (10.7%)</t>
  </si>
  <si>
    <t>0.17(0.13-0.20)</t>
  </si>
  <si>
    <t>53 (29.6%)</t>
  </si>
  <si>
    <t>64 (15.3%)</t>
  </si>
  <si>
    <t>0.14(0.07-0.22)</t>
  </si>
  <si>
    <t>59 (25.4%)</t>
  </si>
  <si>
    <t>98 (13.9%)</t>
  </si>
  <si>
    <t>0.12(0.05-0.18)</t>
  </si>
  <si>
    <t>146 (23.0%)</t>
  </si>
  <si>
    <t>26 (8.4%)</t>
  </si>
  <si>
    <t>0.15(0.10-0.19)</t>
  </si>
  <si>
    <t xml:space="preserve">Table X-3-5: Mortality rate 30-days post-admission date by CDI risk factors for Community-accquired group                                                                                                            </t>
  </si>
  <si>
    <t>15 (2.1%)</t>
  </si>
  <si>
    <t>0.02(0.01-0.03)</t>
  </si>
  <si>
    <t>122 (7.9%)</t>
  </si>
  <si>
    <t>210 (16.0%)</t>
  </si>
  <si>
    <t>0.15(0.13-0.17)</t>
  </si>
  <si>
    <t>418 (21.7%)</t>
  </si>
  <si>
    <t>48 (0.9%)</t>
  </si>
  <si>
    <t>0.21(0.19-0.23)</t>
  </si>
  <si>
    <t>488 (30.5%)</t>
  </si>
  <si>
    <t>105 (2.1%)</t>
  </si>
  <si>
    <t>0.28(0.26-0.31)</t>
  </si>
  <si>
    <t>718 (16.9%)</t>
  </si>
  <si>
    <t>109 (0.9%)</t>
  </si>
  <si>
    <t>535 (18.6%)</t>
  </si>
  <si>
    <t>90 (1.1%)</t>
  </si>
  <si>
    <t>0.18(0.16-0.19)</t>
  </si>
  <si>
    <t>0.21(0.12-0.29)</t>
  </si>
  <si>
    <t>495 (21.5%)</t>
  </si>
  <si>
    <t>91 (2.5%)</t>
  </si>
  <si>
    <t>323 (20.8%)</t>
  </si>
  <si>
    <t>24 (2.5%)</t>
  </si>
  <si>
    <t>0.18(0.16-0.21)</t>
  </si>
  <si>
    <t>838 (21.7%)</t>
  </si>
  <si>
    <t>152 (1.6%)</t>
  </si>
  <si>
    <t>0.20(0.19-0.21)</t>
  </si>
  <si>
    <t>175 (23.4%)</t>
  </si>
  <si>
    <t>27 (1.6%)</t>
  </si>
  <si>
    <t>0.22(0.19-0.25)</t>
  </si>
  <si>
    <t>49 (2.1%)</t>
  </si>
  <si>
    <t>0.24(0.21-0.27)</t>
  </si>
  <si>
    <t>89 (15.6%)</t>
  </si>
  <si>
    <t>267 (21.7%)</t>
  </si>
  <si>
    <t>49 (2.2%)</t>
  </si>
  <si>
    <t>0.20(0.17-0.22)</t>
  </si>
  <si>
    <t>78 (18.0%)</t>
  </si>
  <si>
    <t>15 (1.0%)</t>
  </si>
  <si>
    <t>0.17(0.13-0.21)</t>
  </si>
  <si>
    <t>221 (24.9%)</t>
  </si>
  <si>
    <t>69 (3.1%)</t>
  </si>
  <si>
    <t>45 (25.1%)</t>
  </si>
  <si>
    <t>15 (3.6%)</t>
  </si>
  <si>
    <t>0.22(0.15-0.28)</t>
  </si>
  <si>
    <t>61 (26.3%)</t>
  </si>
  <si>
    <t>0.25(0.19-0.31)</t>
  </si>
  <si>
    <t>51 (8.0%)</t>
  </si>
  <si>
    <t>6 (1.9%)</t>
  </si>
  <si>
    <t xml:space="preserve">Table X-3-7: Mortality rate 180-days post-admission date by CDI risk factors for Community-accquired group                                                                                                           </t>
  </si>
  <si>
    <t>255 (16.4%)</t>
  </si>
  <si>
    <t>58 (1.3%)</t>
  </si>
  <si>
    <t>358 (27.2%)</t>
  </si>
  <si>
    <t>98 (2.5%)</t>
  </si>
  <si>
    <t>0.25(0.22-0.27)</t>
  </si>
  <si>
    <t>721 (37.4%)</t>
  </si>
  <si>
    <t>170 (3.0%)</t>
  </si>
  <si>
    <t>0.34(0.32-0.36)</t>
  </si>
  <si>
    <t>833 (52.0%)</t>
  </si>
  <si>
    <t>326 (6.5%)</t>
  </si>
  <si>
    <t>0.46(0.43-0.48)</t>
  </si>
  <si>
    <t>1,236 (29.2%)</t>
  </si>
  <si>
    <t>361 (2.9%)</t>
  </si>
  <si>
    <t>0.26(0.25-0.28)</t>
  </si>
  <si>
    <t>961 (33.4%)</t>
  </si>
  <si>
    <t>292 (3.4%)</t>
  </si>
  <si>
    <t>0.30(0.28-0.32)</t>
  </si>
  <si>
    <t>52 (41.6%)</t>
  </si>
  <si>
    <t>12 (11.9%)</t>
  </si>
  <si>
    <t>0.30(0.18-0.41)</t>
  </si>
  <si>
    <t>870 (37.8%)</t>
  </si>
  <si>
    <t>279 (7.7%)</t>
  </si>
  <si>
    <t>501 (32.3%)</t>
  </si>
  <si>
    <t>63 (6.6%)</t>
  </si>
  <si>
    <t>0.26(0.23-0.28)</t>
  </si>
  <si>
    <t>1,426 (37.0%)</t>
  </si>
  <si>
    <t>472 (4.9%)</t>
  </si>
  <si>
    <t>0.32(0.30-0.34)</t>
  </si>
  <si>
    <t>290 (38.8%)</t>
  </si>
  <si>
    <t>87 (5.0%)</t>
  </si>
  <si>
    <t>0.34(0.30-0.37)</t>
  </si>
  <si>
    <t>417 (43.7%)</t>
  </si>
  <si>
    <t>150 (6.5%)</t>
  </si>
  <si>
    <t>0.37(0.34-0.41)</t>
  </si>
  <si>
    <t>177 (31.1%)</t>
  </si>
  <si>
    <t>53 (3.5%)</t>
  </si>
  <si>
    <t>0.28(0.24-0.32)</t>
  </si>
  <si>
    <t>464 (37.7%)</t>
  </si>
  <si>
    <t>133 (5.9%)</t>
  </si>
  <si>
    <t>0.32(0.29-0.35)</t>
  </si>
  <si>
    <t>142 (32.8%)</t>
  </si>
  <si>
    <t>39 (2.6%)</t>
  </si>
  <si>
    <t>0.30(0.26-0.35)</t>
  </si>
  <si>
    <t>415 (46.8%)</t>
  </si>
  <si>
    <t>185 (8.2%)</t>
  </si>
  <si>
    <t>0.39(0.35-0.42)</t>
  </si>
  <si>
    <t>77 (43.0%)</t>
  </si>
  <si>
    <t>44 (10.5%)</t>
  </si>
  <si>
    <t>0.33(0.25-0.40)</t>
  </si>
  <si>
    <t>103 (44.4%)</t>
  </si>
  <si>
    <t>41 (5.8%)</t>
  </si>
  <si>
    <t>0.39(0.32-0.45)</t>
  </si>
  <si>
    <t>96 (15.1%)</t>
  </si>
  <si>
    <t>9 (2.9%)</t>
  </si>
  <si>
    <t xml:space="preserve">Table X-4-2: All-cause 30-days re-hospitalization by CDI risk factors for ACH-accquired, community-onset group                                                                                                       </t>
  </si>
  <si>
    <t>0.11(0.02-0.19)</t>
  </si>
  <si>
    <t>* 67 - 71</t>
  </si>
  <si>
    <t>0.19(0.15-0.24)</t>
  </si>
  <si>
    <t>* 52 - 56</t>
  </si>
  <si>
    <t>57 (9.1%)</t>
  </si>
  <si>
    <t>14 (1.0%)</t>
  </si>
  <si>
    <t>0.04(0.02-0.06)</t>
  </si>
  <si>
    <t>106 (11.3%)</t>
  </si>
  <si>
    <t>13 (0.7%)</t>
  </si>
  <si>
    <t>0.11(0.09-0.13)</t>
  </si>
  <si>
    <t>96 (10.5%)</t>
  </si>
  <si>
    <t>0.10(0.09-0.12)</t>
  </si>
  <si>
    <t>89 (10.3%)</t>
  </si>
  <si>
    <t>151 (10.8%)</t>
  </si>
  <si>
    <t>20 (0.7%)</t>
  </si>
  <si>
    <t>36 (11.6%)</t>
  </si>
  <si>
    <t>0.10(0.07-0.14)</t>
  </si>
  <si>
    <t>47 (10.2%)</t>
  </si>
  <si>
    <t>8 (0.9%)</t>
  </si>
  <si>
    <t>0.11(0.07-0.16)</t>
  </si>
  <si>
    <t>0.10(0.07-0.13)</t>
  </si>
  <si>
    <t>* 25 - 29</t>
  </si>
  <si>
    <t>0.19(0.13-0.26)</t>
  </si>
  <si>
    <t>48 (10.8%)</t>
  </si>
  <si>
    <t>8 (0.7%)</t>
  </si>
  <si>
    <t>0.12(0.05-0.19)</t>
  </si>
  <si>
    <t>0.09(0.04-0.14)</t>
  </si>
  <si>
    <t>18 (14.2%)</t>
  </si>
  <si>
    <t>0.14(0.08-0.20)</t>
  </si>
  <si>
    <t xml:space="preserve">Table X-4-4: All-cause 180-days re-hospitalization by CDI risk factors for ACH-accquired, community-onset group                                                                                                      </t>
  </si>
  <si>
    <t>* 17 - 21</t>
  </si>
  <si>
    <t>0.28(0.16-0.41)</t>
  </si>
  <si>
    <t>144 (41.6%)</t>
  </si>
  <si>
    <t>16 (2.6%)</t>
  </si>
  <si>
    <t>0.39(0.34-0.44)</t>
  </si>
  <si>
    <t>132 (30.3%)</t>
  </si>
  <si>
    <t>22 (2.6%)</t>
  </si>
  <si>
    <t>0.28(0.23-0.32)</t>
  </si>
  <si>
    <t>128 (20.4%)</t>
  </si>
  <si>
    <t>33 (2.4%)</t>
  </si>
  <si>
    <t>0.18(0.15-0.21)</t>
  </si>
  <si>
    <t>55 (14.6%)</t>
  </si>
  <si>
    <t>14 (1.7%)</t>
  </si>
  <si>
    <t>0.13(0.09-0.17)</t>
  </si>
  <si>
    <t>242 (25.9%)</t>
  </si>
  <si>
    <t>45 (2.3%)</t>
  </si>
  <si>
    <t>0.24(0.21-0.26)</t>
  </si>
  <si>
    <t>236 (25.8%)</t>
  </si>
  <si>
    <t>43 (2.3%)</t>
  </si>
  <si>
    <t>208 (24.0%)</t>
  </si>
  <si>
    <t>31 (2.4%)</t>
  </si>
  <si>
    <t>363 (25.9%)</t>
  </si>
  <si>
    <t>69 (2.5%)</t>
  </si>
  <si>
    <t>0.23(0.21-0.26)</t>
  </si>
  <si>
    <t>79 (25.5%)</t>
  </si>
  <si>
    <t>13 (2.5%)</t>
  </si>
  <si>
    <t>0.23(0.18-0.28)</t>
  </si>
  <si>
    <t>113 (24.6%)</t>
  </si>
  <si>
    <t>29 (3.2%)</t>
  </si>
  <si>
    <t>0.21(0.17-0.26)</t>
  </si>
  <si>
    <t>46 (23.7%)</t>
  </si>
  <si>
    <t>8 (2.0%)</t>
  </si>
  <si>
    <t>0.22(0.16-0.28)</t>
  </si>
  <si>
    <t>128 (25.0%)</t>
  </si>
  <si>
    <t>20 (2.4%)</t>
  </si>
  <si>
    <t>0.23(0.19-0.26)</t>
  </si>
  <si>
    <t>* 50 - 54</t>
  </si>
  <si>
    <t>0.34(0.26-0.42)</t>
  </si>
  <si>
    <t>117 (26.4%)</t>
  </si>
  <si>
    <t>27 (2.4%)</t>
  </si>
  <si>
    <t>29 (29.3%)</t>
  </si>
  <si>
    <t>8 (3.5%)</t>
  </si>
  <si>
    <t>0.26(0.17-0.35)</t>
  </si>
  <si>
    <t>25 (18.5%)</t>
  </si>
  <si>
    <t>10 (3.6%)</t>
  </si>
  <si>
    <t>0.15(0.08-0.22)</t>
  </si>
  <si>
    <t>42 (33.1%)</t>
  </si>
  <si>
    <t>6 (3.8%)</t>
  </si>
  <si>
    <t>0.29(0.21-0.38)</t>
  </si>
  <si>
    <t xml:space="preserve">Table X-4-5: Mortality rate 30-days post-admission date by CDI risk factors for ACH-accquired, community-onset group                                                                                                 </t>
  </si>
  <si>
    <t>78 (22.5%)</t>
  </si>
  <si>
    <t>233 (37.5%)</t>
  </si>
  <si>
    <t>127 (29.1%)</t>
  </si>
  <si>
    <t>390 (45.8%)</t>
  </si>
  <si>
    <t>255 (40.6%)</t>
  </si>
  <si>
    <t>681 (48.9%)</t>
  </si>
  <si>
    <t>176 (46.8%)</t>
  </si>
  <si>
    <t>443 (52.7%)</t>
  </si>
  <si>
    <t>305 (32.7%)</t>
  </si>
  <si>
    <t>812 (42.3%)</t>
  </si>
  <si>
    <t>332 (36.4%)</t>
  </si>
  <si>
    <t>946 (49.9%)</t>
  </si>
  <si>
    <t>326 (37.7%)</t>
  </si>
  <si>
    <t>649 (50.8%)</t>
  </si>
  <si>
    <t>515 (36.8%)</t>
  </si>
  <si>
    <t>1,354 (48.4%)</t>
  </si>
  <si>
    <t>115 (37.1%)</t>
  </si>
  <si>
    <t>269 (51.5%)</t>
  </si>
  <si>
    <t>181 (39.4%)</t>
  </si>
  <si>
    <t>492 (54.7%)</t>
  </si>
  <si>
    <t>75 (38.7%)</t>
  </si>
  <si>
    <t>203 (49.8%)</t>
  </si>
  <si>
    <t>200 (39.1%)</t>
  </si>
  <si>
    <t>459 (56.2%)</t>
  </si>
  <si>
    <t>46 (33.1%)</t>
  </si>
  <si>
    <t>144 (55.2%)</t>
  </si>
  <si>
    <t>183 (41.2%)</t>
  </si>
  <si>
    <t>630 (56.4%)</t>
  </si>
  <si>
    <t>54 (54.5%)</t>
  </si>
  <si>
    <t>132 (57.9%)</t>
  </si>
  <si>
    <t>59 (43.7%)</t>
  </si>
  <si>
    <t>142 (50.7%)</t>
  </si>
  <si>
    <t>32 (25.2%)</t>
  </si>
  <si>
    <t>61 (39.1%)</t>
  </si>
  <si>
    <t>-0.08(-0.15,-0.01)</t>
  </si>
  <si>
    <t>-0.15(-0.20,-0.10)</t>
  </si>
  <si>
    <t>-0.17(-0.22,-0.12)</t>
  </si>
  <si>
    <t>-0.08(-0.13,-0.04)</t>
  </si>
  <si>
    <t>-0.06(-0.12,-0.00)</t>
  </si>
  <si>
    <t>-0.10(-0.13,-0.06)</t>
  </si>
  <si>
    <t>-0.14(-0.17,-0.10)</t>
  </si>
  <si>
    <t>-0.12(-0.14,-0.09)</t>
  </si>
  <si>
    <t>-0.13(-0.17,-0.09)</t>
  </si>
  <si>
    <t>-0.12(-0.15,-0.09)</t>
  </si>
  <si>
    <t>-0.14(-0.21,-0.08)</t>
  </si>
  <si>
    <t>-0.15(-0.21,-0.10)</t>
  </si>
  <si>
    <t>-0.11(-0.19,-0.03)</t>
  </si>
  <si>
    <t>-0.17(-0.23,-0.12)</t>
  </si>
  <si>
    <t>-0.22(-0.32,-0.13)</t>
  </si>
  <si>
    <t>-0.03(-0.15,0.08)</t>
  </si>
  <si>
    <t>-0.07(-0.17,0.03)</t>
  </si>
  <si>
    <t>-0.14(-0.22,-0.05)</t>
  </si>
  <si>
    <t xml:space="preserve">Table X-4-7: Mortality rate 180-days post-admission date by CDI risk factors for ACH-accquired, community-onset group                                                                                                </t>
  </si>
  <si>
    <t>6 (9.8%)</t>
  </si>
  <si>
    <t>19 (17.0%)</t>
  </si>
  <si>
    <t>-0.07(-0.14,-0.00)</t>
  </si>
  <si>
    <t>311 (50.1%)</t>
  </si>
  <si>
    <t>-0.08(-0.14,-0.03)</t>
  </si>
  <si>
    <t>234 (53.7%)</t>
  </si>
  <si>
    <t>530 (62.3%)</t>
  </si>
  <si>
    <t>-0.09(-0.14,-0.03)</t>
  </si>
  <si>
    <t>384 (61.1%)</t>
  </si>
  <si>
    <t>942 (67.6%)</t>
  </si>
  <si>
    <t>-0.06(-0.11,-0.02)</t>
  </si>
  <si>
    <t>256 (68.1%)</t>
  </si>
  <si>
    <t>590 (70.2%)</t>
  </si>
  <si>
    <t>-0.02(-0.07-0.03)</t>
  </si>
  <si>
    <t>480 (51.4%)</t>
  </si>
  <si>
    <t>1,108 (57.7%)</t>
  </si>
  <si>
    <t>-0.06(-0.10,-0.03)</t>
  </si>
  <si>
    <t>544 (59.6%)</t>
  </si>
  <si>
    <t>1,284 (67.7%)</t>
  </si>
  <si>
    <t>-0.08(-0.11,-0.05)</t>
  </si>
  <si>
    <t>506 (58.5%)</t>
  </si>
  <si>
    <t>872 (68.2%)</t>
  </si>
  <si>
    <t>-0.10(-0.14,-0.06)</t>
  </si>
  <si>
    <t>813 (58.1%)</t>
  </si>
  <si>
    <t>1,833 (65.6%)</t>
  </si>
  <si>
    <t>-0.08(-0.10,-0.05)</t>
  </si>
  <si>
    <t>179 (57.7%)</t>
  </si>
  <si>
    <t>359 (68.8%)</t>
  </si>
  <si>
    <t>-0.11(-0.18,-0.04)</t>
  </si>
  <si>
    <t>275 (59.9%)</t>
  </si>
  <si>
    <t>644 (71.6%)</t>
  </si>
  <si>
    <t>-0.12(-0.17,-0.06)</t>
  </si>
  <si>
    <t>119 (61.3%)</t>
  </si>
  <si>
    <t>277 (67.9%)</t>
  </si>
  <si>
    <t>-0.07(-0.15-0.02)</t>
  </si>
  <si>
    <t>327 (63.9%)</t>
  </si>
  <si>
    <t>608 (74.4%)</t>
  </si>
  <si>
    <t>-0.11(-0.16,-0.06)</t>
  </si>
  <si>
    <t>77 (55.4%)</t>
  </si>
  <si>
    <t>188 (72.0%)</t>
  </si>
  <si>
    <t>-0.17(-0.26,-0.07)</t>
  </si>
  <si>
    <t>304 (68.5%)</t>
  </si>
  <si>
    <t>877 (78.4%)</t>
  </si>
  <si>
    <t>-0.10(-0.15,-0.05)</t>
  </si>
  <si>
    <t>74 (74.7%)</t>
  </si>
  <si>
    <t>171 (75.0%)</t>
  </si>
  <si>
    <t>-0.00(-0.10,0.10)</t>
  </si>
  <si>
    <t>92 (68.1%)</t>
  </si>
  <si>
    <t>187 (66.8%)</t>
  </si>
  <si>
    <t>0.01(-0.08,0.11)</t>
  </si>
  <si>
    <t>50 (39.4%)</t>
  </si>
  <si>
    <t>83 (53.2%)</t>
  </si>
  <si>
    <t>-0.14(-0.23,-0.05)</t>
  </si>
  <si>
    <t>Table XIV-1: Adjusted outcomes of hospitalized patients with and without CDI for ACH-accquired group</t>
  </si>
  <si>
    <t>Mortality within 30 days post-CDI discharge</t>
  </si>
  <si>
    <t>OR</t>
  </si>
  <si>
    <t>Table XIV-2: Adjusted outcomes of hospitalized patients with and without CDI for ACH-accquired group</t>
  </si>
  <si>
    <t>Mortality within 90 days post-CDI discharge</t>
  </si>
  <si>
    <t>Table XIV-3: Adjusted outcomes of hospitalized patients with and without CDI for ACH-accquired group</t>
  </si>
  <si>
    <t>Mortality within 180 days post-CDI discharge</t>
  </si>
  <si>
    <t>Table XIV-5: Risk factors for hospitalization and mortality outcomes in patients with ACH-acquired/ACH-onset CDI, using adjusted logistic regression models</t>
  </si>
  <si>
    <t xml:space="preserve">All-cause 30-day re-hospitalization </t>
  </si>
  <si>
    <t xml:space="preserve">All-cause 30-day mortality post-discharge </t>
  </si>
  <si>
    <t xml:space="preserve">All-cause 180 day mortality post-discharge </t>
  </si>
  <si>
    <t xml:space="preserve">Table XIV-6: Risk factors for hospitalization and mortality outcomes in patients with LTCF-acquired/LTCF-onset CDI, using adjusted logistic regression models </t>
  </si>
  <si>
    <t xml:space="preserve">All-cause 30-day mortality post-admission </t>
  </si>
  <si>
    <t xml:space="preserve">All-cause 180 day mortality post-admission </t>
  </si>
  <si>
    <t xml:space="preserve">Table XIV-7: Risk factors for hospitalization and mortality outcomes in patients with community-acquired/community-onset CDI, using adjusted logistic regression models </t>
  </si>
  <si>
    <t xml:space="preserve">Table XIV-8: Risk factors for hospitalization and mortality outcomes in patients with ACH-acquired/community-onset CDI, using adjusted logistic regression models  </t>
  </si>
  <si>
    <t>DAS Project No.</t>
  </si>
  <si>
    <t>Corresponding Author</t>
  </si>
  <si>
    <t>Refik Saskin</t>
  </si>
  <si>
    <t xml:space="preserve">Institute for Clinical Evaluative Sciences </t>
  </si>
  <si>
    <t>2075 Bayview Avenue, G-Wing</t>
  </si>
  <si>
    <t>Toronto, ON  M4N 3M5</t>
  </si>
  <si>
    <t>Tel: 416-480-4055</t>
  </si>
  <si>
    <t>refik.saskin@ices.on.ca</t>
  </si>
  <si>
    <t>Acknowledgement &amp; Disclaimers</t>
  </si>
  <si>
    <t>These datasets were linked using unique encoded identifiers and analyzed at the Institute for Clinical Evaluative Sciences (ICES).</t>
  </si>
  <si>
    <r>
      <t>©</t>
    </r>
    <r>
      <rPr>
        <sz val="10"/>
        <rFont val="Arial"/>
        <family val="2"/>
      </rPr>
      <t xml:space="preserve"> Institute for Clinical Evaluative Sciences. All rights reserved.</t>
    </r>
  </si>
  <si>
    <t>The Incidence and Burden of Clostridium difficile in Ontario</t>
  </si>
  <si>
    <t>February 2018</t>
  </si>
  <si>
    <t xml:space="preserve">Dr. Jennifer Pereira, Sanofi Pasteur
</t>
  </si>
  <si>
    <t>This study made use of de-identified data from the ICES Data Repository, which is managed by the Institute for Clinical Evaluative Sciences with support from its funders and partners: Canada’s Strategy for Patient-Oriented Research (SPOR), the Ontario SPOR Support Unit, the Canadian Institutes of Health Research and the Government of Ontario. The opinions, results and conclusions reported are those of the authors. No endorsement by ICES or any of its funders or partners is intended or should be inferred. Parts of this material are based on data and/or information compiled and provided by CIHI. However, the analyses, conclusions, opinions and statements expressed in the material are those of the author(s), and not necessarily those of CIHI. Parts of this material are based on data and information provided by Cancer Care Ontario (CCO). The opinions, results, view, and conclusions reported in this paper are those of the authors and do not necessarily reflect those of CCO. No endorsement by CCO is intended or should be inferred.</t>
  </si>
  <si>
    <t xml:space="preserve">ICES Data &amp; Analytic Services - Third Party Research </t>
  </si>
  <si>
    <t>Same Day Surgery Database (SDS)</t>
  </si>
  <si>
    <t>The SDS is compiled by the Canadian Institute for Health Information and contains administrative, clinical (diagnoses and procedures), demographic, and administrative information for all patient visits made to day surgery institutions in Ontario. The main data elements include patient demographics, clinical data (diagnoses, procedures, physician), administrative data (institution/hospital number etc.), financial data, service-specific data elements for day surgery and emergency.</t>
  </si>
  <si>
    <t>ICES Data &amp; Analytic Services - Third Party Research</t>
  </si>
  <si>
    <t>Discharge Abstract Database</t>
  </si>
  <si>
    <t>National Ambulatory Care Reporting System (NACRS)</t>
  </si>
  <si>
    <t>Ontario Health Insurance Plan Claims Database (OHIP)</t>
  </si>
  <si>
    <t>Ontario Drug Benefit Claims (ODB)</t>
  </si>
  <si>
    <t>Registered Persons Database files (RPDB)</t>
  </si>
  <si>
    <t>Postal Code Conversion File (PCCF)</t>
  </si>
  <si>
    <t>Local Health Integration Network (LHIN)</t>
  </si>
  <si>
    <t>Ontario Healthcare Institutions (INST)</t>
  </si>
  <si>
    <t>Ontario Congestive Heart Failure dataset (CHF)</t>
  </si>
  <si>
    <t>Ontario Chronic Obstructive Pulmonary Disease Dataset (COPD)</t>
  </si>
  <si>
    <t>Ontario Diabetes Dataset (ODD)</t>
  </si>
  <si>
    <t>Ontario Cancer Registry (OCR)</t>
  </si>
  <si>
    <t xml:space="preserve">April 1, 2005 to March 31, 2015                </t>
  </si>
  <si>
    <t xml:space="preserve">Shudong Li, Research Analyst, ICES
Lisa Ishiguro, Research Project Manager, ICES
Refik Saskin, Staff Scientist, 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</si>
</sst>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4">
    <font>
      <sz val="11"/>
      <color theme="1"/>
      <name val="Calibri"/>
      <family val="2"/>
      <scheme val="minor"/>
    </font>
    <font>
      <sz val="11"/>
      <color theme="1"/>
      <name val="Calibri"/>
      <family val="2"/>
      <scheme val="minor"/>
    </font>
    <font>
      <b/>
      <i/>
      <sz val="10"/>
      <color rgb="FF001A71"/>
      <name val="Arial"/>
      <family val="2"/>
    </font>
    <font>
      <sz val="10"/>
      <color theme="1"/>
      <name val="Arial"/>
      <family val="2"/>
    </font>
    <font>
      <b/>
      <sz val="14"/>
      <color rgb="FF001A71"/>
      <name val="Arial"/>
      <family val="2"/>
    </font>
    <font>
      <b/>
      <sz val="12"/>
      <color rgb="FF000080"/>
      <name val="Arial"/>
      <family val="2"/>
    </font>
    <font>
      <b/>
      <sz val="8"/>
      <color rgb="FF001A71"/>
      <name val="Arial"/>
      <family val="2"/>
    </font>
    <font>
      <b/>
      <sz val="10"/>
      <color rgb="FF001A71"/>
      <name val="Arial"/>
      <family val="2"/>
    </font>
    <font>
      <b/>
      <sz val="12"/>
      <color rgb="FF001A71"/>
      <name val="Arial"/>
      <family val="2"/>
    </font>
    <font>
      <u/>
      <sz val="11"/>
      <color theme="10"/>
      <name val="Calibri"/>
      <family val="2"/>
      <scheme val="minor"/>
    </font>
    <font>
      <sz val="9.5"/>
      <color rgb="FF000000"/>
      <name val="Albany AMT"/>
      <family val="2"/>
    </font>
    <font>
      <sz val="9.5"/>
      <color rgb="FF000000"/>
      <name val="Albany AMT"/>
    </font>
    <font>
      <b/>
      <i/>
      <sz val="9"/>
      <color rgb="FF001A71"/>
      <name val="Arial"/>
      <family val="2"/>
    </font>
    <font>
      <sz val="9"/>
      <color rgb="FF001A71"/>
      <name val="Arial"/>
      <family val="2"/>
    </font>
    <font>
      <i/>
      <sz val="9"/>
      <color rgb="FF001A71"/>
      <name val="Arial"/>
      <family val="2"/>
    </font>
    <font>
      <sz val="10"/>
      <color theme="1"/>
      <name val="Arial Narrow"/>
      <family val="2"/>
    </font>
    <font>
      <sz val="11"/>
      <color theme="1"/>
      <name val="Arial"/>
      <family val="2"/>
    </font>
    <font>
      <b/>
      <sz val="16"/>
      <color rgb="FF001A71"/>
      <name val="Arial"/>
      <family val="2"/>
    </font>
    <font>
      <b/>
      <sz val="11"/>
      <color rgb="FF001A71"/>
      <name val="Arial"/>
      <family val="2"/>
    </font>
    <font>
      <b/>
      <sz val="9"/>
      <color rgb="FF001A71"/>
      <name val="Arial"/>
      <family val="2"/>
    </font>
    <font>
      <sz val="9"/>
      <color theme="1"/>
      <name val="Arial"/>
      <family val="2"/>
    </font>
    <font>
      <b/>
      <sz val="14"/>
      <color theme="1"/>
      <name val="Arial Narrow"/>
      <family val="2"/>
    </font>
    <font>
      <sz val="12"/>
      <color theme="1"/>
      <name val="Arial Narrow"/>
      <family val="2"/>
    </font>
    <font>
      <b/>
      <sz val="12"/>
      <color theme="1"/>
      <name val="Arial Narrow"/>
      <family val="2"/>
    </font>
    <font>
      <b/>
      <sz val="12"/>
      <color rgb="FF0000CC"/>
      <name val="Arial Narrow"/>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Arial Narrow"/>
      <family val="2"/>
    </font>
    <font>
      <b/>
      <sz val="11"/>
      <color theme="1"/>
      <name val="Arial Narrow"/>
      <family val="2"/>
    </font>
    <font>
      <b/>
      <i/>
      <sz val="12"/>
      <color theme="1"/>
      <name val="Arial Narrow"/>
      <family val="2"/>
    </font>
    <font>
      <sz val="12"/>
      <color theme="1"/>
      <name val="Calibri"/>
      <family val="2"/>
    </font>
    <font>
      <sz val="11"/>
      <color theme="1"/>
      <name val="Arial Narrow"/>
      <family val="2"/>
    </font>
    <font>
      <b/>
      <i/>
      <sz val="11"/>
      <color theme="1"/>
      <name val="Arial Narrow"/>
      <family val="2"/>
    </font>
    <font>
      <i/>
      <sz val="11"/>
      <color theme="1"/>
      <name val="Arial Narrow"/>
      <family val="2"/>
    </font>
    <font>
      <sz val="10"/>
      <color rgb="FFFF0000"/>
      <name val="Arial"/>
      <family val="2"/>
    </font>
    <font>
      <sz val="10"/>
      <name val="Arial"/>
      <family val="2"/>
    </font>
    <font>
      <sz val="12"/>
      <name val="Arial"/>
      <family val="2"/>
    </font>
    <font>
      <b/>
      <sz val="8"/>
      <color rgb="FF000000"/>
      <name val="Arial Narrow"/>
      <family val="2"/>
    </font>
    <font>
      <sz val="8"/>
      <color theme="1"/>
      <name val="Arial Narrow"/>
      <family val="2"/>
    </font>
    <font>
      <sz val="10.5"/>
      <color rgb="FFC00000"/>
      <name val="Calibri"/>
      <family val="2"/>
      <scheme val="minor"/>
    </font>
  </fonts>
  <fills count="37">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6"/>
        <bgColor indexed="64"/>
      </patternFill>
    </fill>
  </fills>
  <borders count="100">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top/>
      <bottom style="thin">
        <color theme="1" tint="0.499984740745262"/>
      </bottom>
      <diagonal/>
    </border>
    <border>
      <left/>
      <right/>
      <top/>
      <bottom style="thin">
        <color theme="1" tint="0.499984740745262"/>
      </bottom>
      <diagonal/>
    </border>
    <border>
      <left/>
      <right style="medium">
        <color indexed="64"/>
      </right>
      <top/>
      <bottom style="thin">
        <color theme="1" tint="0.499984740745262"/>
      </bottom>
      <diagonal/>
    </border>
    <border>
      <left style="medium">
        <color indexed="64"/>
      </left>
      <right/>
      <top style="thin">
        <color theme="1" tint="0.499984740745262"/>
      </top>
      <bottom/>
      <diagonal/>
    </border>
    <border>
      <left/>
      <right/>
      <top style="thin">
        <color theme="1" tint="0.499984740745262"/>
      </top>
      <bottom/>
      <diagonal/>
    </border>
    <border>
      <left/>
      <right style="medium">
        <color indexed="64"/>
      </right>
      <top style="thin">
        <color theme="1" tint="0.499984740745262"/>
      </top>
      <bottom/>
      <diagonal/>
    </border>
    <border>
      <left style="medium">
        <color indexed="64"/>
      </left>
      <right/>
      <top/>
      <bottom style="thin">
        <color theme="0" tint="-0.34998626667073579"/>
      </bottom>
      <diagonal/>
    </border>
    <border>
      <left/>
      <right/>
      <top/>
      <bottom style="thin">
        <color theme="0" tint="-0.34998626667073579"/>
      </bottom>
      <diagonal/>
    </border>
    <border>
      <left/>
      <right style="medium">
        <color indexed="64"/>
      </right>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top style="medium">
        <color indexed="64"/>
      </top>
      <bottom style="thin">
        <color theme="0" tint="-0.249977111117893"/>
      </bottom>
      <diagonal/>
    </border>
    <border>
      <left style="medium">
        <color indexed="64"/>
      </left>
      <right/>
      <top style="thin">
        <color theme="0" tint="-0.249977111117893"/>
      </top>
      <bottom style="thin">
        <color indexed="64"/>
      </bottom>
      <diagonal/>
    </border>
    <border>
      <left style="medium">
        <color indexed="64"/>
      </left>
      <right/>
      <top/>
      <bottom style="thin">
        <color theme="0" tint="-0.249977111117893"/>
      </bottom>
      <diagonal/>
    </border>
    <border>
      <left style="medium">
        <color indexed="64"/>
      </left>
      <right/>
      <top style="thin">
        <color theme="0" tint="-0.249977111117893"/>
      </top>
      <bottom style="thin">
        <color theme="0" tint="-0.249977111117893"/>
      </bottom>
      <diagonal/>
    </border>
    <border>
      <left style="medium">
        <color indexed="64"/>
      </left>
      <right/>
      <top style="thin">
        <color theme="0" tint="-0.249977111117893"/>
      </top>
      <bottom/>
      <diagonal/>
    </border>
    <border>
      <left style="medium">
        <color indexed="64"/>
      </left>
      <right/>
      <top style="thin">
        <color indexed="64"/>
      </top>
      <bottom style="thin">
        <color theme="0" tint="-0.249977111117893"/>
      </bottom>
      <diagonal/>
    </border>
    <border>
      <left style="medium">
        <color indexed="64"/>
      </left>
      <right/>
      <top style="thin">
        <color theme="0" tint="-0.249977111117893"/>
      </top>
      <bottom style="medium">
        <color indexed="64"/>
      </bottom>
      <diagonal/>
    </border>
    <border>
      <left style="thin">
        <color indexed="64"/>
      </left>
      <right/>
      <top style="medium">
        <color indexed="64"/>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diagonal/>
    </border>
    <border>
      <left style="thin">
        <color indexed="64"/>
      </left>
      <right style="medium">
        <color indexed="64"/>
      </right>
      <top style="thin">
        <color indexed="64"/>
      </top>
      <bottom style="thin">
        <color theme="0" tint="-0.249977111117893"/>
      </bottom>
      <diagonal/>
    </border>
    <border>
      <left style="thin">
        <color indexed="64"/>
      </left>
      <right style="medium">
        <color indexed="64"/>
      </right>
      <top style="thin">
        <color indexed="64"/>
      </top>
      <bottom/>
      <diagonal/>
    </border>
    <border>
      <left style="thin">
        <color indexed="64"/>
      </left>
      <right style="medium">
        <color indexed="64"/>
      </right>
      <top style="thin">
        <color theme="0" tint="-0.249977111117893"/>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s>
  <cellStyleXfs count="51">
    <xf numFmtId="0" fontId="0" fillId="0" borderId="0"/>
    <xf numFmtId="0" fontId="9" fillId="0" borderId="0" applyNumberFormat="0" applyFill="0" applyBorder="0" applyAlignment="0" applyProtection="0"/>
    <xf numFmtId="0" fontId="1" fillId="0" borderId="0"/>
    <xf numFmtId="0" fontId="10" fillId="0" borderId="0"/>
    <xf numFmtId="0" fontId="11" fillId="0" borderId="0"/>
    <xf numFmtId="0" fontId="1" fillId="0" borderId="0"/>
    <xf numFmtId="0" fontId="11" fillId="0" borderId="0"/>
    <xf numFmtId="0" fontId="1" fillId="2" borderId="1" applyNumberFormat="0" applyFont="0" applyAlignment="0" applyProtection="0"/>
    <xf numFmtId="0" fontId="1" fillId="2" borderId="1" applyNumberFormat="0" applyFont="0" applyAlignment="0" applyProtection="0"/>
    <xf numFmtId="0" fontId="25" fillId="0" borderId="0" applyNumberFormat="0" applyFill="0" applyBorder="0" applyAlignment="0" applyProtection="0"/>
    <xf numFmtId="0" fontId="26" fillId="0" borderId="24" applyNumberFormat="0" applyFill="0" applyAlignment="0" applyProtection="0"/>
    <xf numFmtId="0" fontId="27" fillId="0" borderId="25" applyNumberFormat="0" applyFill="0" applyAlignment="0" applyProtection="0"/>
    <xf numFmtId="0" fontId="28" fillId="0" borderId="26" applyNumberFormat="0" applyFill="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0" applyNumberFormat="0" applyBorder="0" applyAlignment="0" applyProtection="0"/>
    <xf numFmtId="0" fontId="32" fillId="8" borderId="27" applyNumberFormat="0" applyAlignment="0" applyProtection="0"/>
    <xf numFmtId="0" fontId="33" fillId="9" borderId="28" applyNumberFormat="0" applyAlignment="0" applyProtection="0"/>
    <xf numFmtId="0" fontId="34" fillId="9" borderId="27" applyNumberFormat="0" applyAlignment="0" applyProtection="0"/>
    <xf numFmtId="0" fontId="35" fillId="0" borderId="29" applyNumberFormat="0" applyFill="0" applyAlignment="0" applyProtection="0"/>
    <xf numFmtId="0" fontId="36" fillId="10" borderId="30" applyNumberFormat="0" applyAlignment="0" applyProtection="0"/>
    <xf numFmtId="0" fontId="37" fillId="0" borderId="0" applyNumberFormat="0" applyFill="0" applyBorder="0" applyAlignment="0" applyProtection="0"/>
    <xf numFmtId="0" fontId="1" fillId="2" borderId="1" applyNumberFormat="0" applyFont="0" applyAlignment="0" applyProtection="0"/>
    <xf numFmtId="0" fontId="38" fillId="0" borderId="0" applyNumberFormat="0" applyFill="0" applyBorder="0" applyAlignment="0" applyProtection="0"/>
    <xf numFmtId="0" fontId="39" fillId="0" borderId="31" applyNumberFormat="0" applyFill="0" applyAlignment="0" applyProtection="0"/>
    <xf numFmtId="0" fontId="40"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4" borderId="0" applyNumberFormat="0" applyBorder="0" applyAlignment="0" applyProtection="0"/>
    <xf numFmtId="0" fontId="9" fillId="0" borderId="0" applyNumberFormat="0" applyFill="0" applyBorder="0" applyAlignment="0" applyProtection="0"/>
  </cellStyleXfs>
  <cellXfs count="334">
    <xf numFmtId="0" fontId="0" fillId="0" borderId="0" xfId="0"/>
    <xf numFmtId="0" fontId="18" fillId="0" borderId="0" xfId="0" applyFont="1" applyAlignment="1">
      <alignment horizontal="left" vertical="center"/>
    </xf>
    <xf numFmtId="0" fontId="15" fillId="3" borderId="0" xfId="0" applyFont="1" applyFill="1" applyAlignment="1">
      <alignment vertical="center"/>
    </xf>
    <xf numFmtId="0" fontId="2" fillId="3" borderId="0" xfId="0" applyFont="1" applyFill="1" applyAlignment="1">
      <alignment horizontal="left" vertical="top" wrapText="1"/>
    </xf>
    <xf numFmtId="0" fontId="0" fillId="3" borderId="0" xfId="0" applyFill="1"/>
    <xf numFmtId="0" fontId="16" fillId="3" borderId="0" xfId="0" applyFont="1" applyFill="1" applyAlignment="1">
      <alignment horizontal="left" vertical="top"/>
    </xf>
    <xf numFmtId="0" fontId="16" fillId="3" borderId="0" xfId="0" applyFont="1" applyFill="1"/>
    <xf numFmtId="0" fontId="0" fillId="3" borderId="0" xfId="0" applyFill="1" applyAlignment="1">
      <alignment vertical="top"/>
    </xf>
    <xf numFmtId="0" fontId="21" fillId="3" borderId="0" xfId="0" applyFont="1" applyFill="1"/>
    <xf numFmtId="0" fontId="22" fillId="3" borderId="0" xfId="0" applyFont="1" applyFill="1"/>
    <xf numFmtId="0" fontId="22" fillId="3" borderId="0" xfId="0" applyFont="1" applyFill="1" applyAlignment="1">
      <alignment horizontal="center"/>
    </xf>
    <xf numFmtId="0" fontId="0" fillId="3" borderId="0" xfId="0" applyFill="1" applyAlignment="1">
      <alignment horizontal="center"/>
    </xf>
    <xf numFmtId="0" fontId="22" fillId="3" borderId="2" xfId="0" applyFont="1" applyFill="1" applyBorder="1"/>
    <xf numFmtId="0" fontId="22" fillId="3" borderId="11" xfId="0" applyFont="1" applyFill="1" applyBorder="1" applyAlignment="1">
      <alignment horizontal="center"/>
    </xf>
    <xf numFmtId="0" fontId="22" fillId="3" borderId="13" xfId="0" applyFont="1" applyFill="1" applyBorder="1" applyAlignment="1">
      <alignment horizontal="center"/>
    </xf>
    <xf numFmtId="0" fontId="22" fillId="3" borderId="16" xfId="0" applyFont="1" applyFill="1" applyBorder="1"/>
    <xf numFmtId="0" fontId="24" fillId="4" borderId="9" xfId="0" applyFont="1" applyFill="1" applyBorder="1" applyAlignment="1">
      <alignment horizontal="center"/>
    </xf>
    <xf numFmtId="0" fontId="24" fillId="4" borderId="15" xfId="0" applyFont="1" applyFill="1" applyBorder="1"/>
    <xf numFmtId="0" fontId="24" fillId="4" borderId="15" xfId="0" applyFont="1" applyFill="1" applyBorder="1" applyAlignment="1">
      <alignment horizontal="center"/>
    </xf>
    <xf numFmtId="0" fontId="24" fillId="4" borderId="10" xfId="0" applyFont="1" applyFill="1" applyBorder="1" applyAlignment="1">
      <alignment horizontal="center"/>
    </xf>
    <xf numFmtId="0" fontId="22" fillId="3" borderId="0" xfId="0" applyFont="1" applyFill="1" applyAlignment="1">
      <alignment horizontal="center" vertical="center"/>
    </xf>
    <xf numFmtId="0" fontId="22" fillId="3" borderId="18" xfId="0" applyFont="1" applyFill="1" applyBorder="1" applyAlignment="1">
      <alignment horizontal="center"/>
    </xf>
    <xf numFmtId="0" fontId="22" fillId="3" borderId="19" xfId="0" applyFont="1" applyFill="1" applyBorder="1" applyAlignment="1">
      <alignment horizontal="center"/>
    </xf>
    <xf numFmtId="0" fontId="22" fillId="3" borderId="2" xfId="0" applyFont="1" applyFill="1" applyBorder="1" applyAlignment="1">
      <alignment horizontal="center" vertical="center"/>
    </xf>
    <xf numFmtId="3" fontId="22" fillId="3" borderId="2" xfId="0" applyNumberFormat="1" applyFont="1" applyFill="1" applyBorder="1"/>
    <xf numFmtId="3" fontId="22" fillId="3" borderId="12" xfId="0" applyNumberFormat="1" applyFont="1" applyFill="1" applyBorder="1"/>
    <xf numFmtId="3" fontId="22" fillId="3" borderId="16" xfId="0" applyNumberFormat="1" applyFont="1" applyFill="1" applyBorder="1"/>
    <xf numFmtId="3" fontId="22" fillId="3" borderId="14" xfId="0" applyNumberFormat="1" applyFont="1" applyFill="1" applyBorder="1"/>
    <xf numFmtId="0" fontId="24" fillId="4" borderId="15" xfId="0" applyFont="1" applyFill="1" applyBorder="1" applyAlignment="1">
      <alignment horizontal="center" vertical="center"/>
    </xf>
    <xf numFmtId="0" fontId="22" fillId="3" borderId="18" xfId="0" applyFont="1" applyFill="1" applyBorder="1"/>
    <xf numFmtId="0" fontId="22" fillId="3" borderId="22" xfId="0" applyFont="1" applyFill="1" applyBorder="1" applyAlignment="1">
      <alignment horizontal="center" vertical="center"/>
    </xf>
    <xf numFmtId="0" fontId="22" fillId="3" borderId="23" xfId="0" applyFont="1" applyFill="1" applyBorder="1" applyAlignment="1">
      <alignment horizontal="center" vertical="center"/>
    </xf>
    <xf numFmtId="0" fontId="24" fillId="4" borderId="17" xfId="0" applyFont="1" applyFill="1" applyBorder="1"/>
    <xf numFmtId="0" fontId="24" fillId="4" borderId="21" xfId="0" applyFont="1" applyFill="1" applyBorder="1" applyAlignment="1">
      <alignment horizontal="center" vertical="center"/>
    </xf>
    <xf numFmtId="0" fontId="23" fillId="3" borderId="20" xfId="0" applyFont="1" applyFill="1" applyBorder="1"/>
    <xf numFmtId="0" fontId="22" fillId="3" borderId="32" xfId="0" applyFont="1" applyFill="1" applyBorder="1" applyAlignment="1">
      <alignment horizontal="center" vertical="center"/>
    </xf>
    <xf numFmtId="0" fontId="22" fillId="3" borderId="36" xfId="0" applyFont="1" applyFill="1" applyBorder="1" applyAlignment="1">
      <alignment horizontal="center" vertical="center"/>
    </xf>
    <xf numFmtId="0" fontId="22" fillId="3" borderId="12" xfId="0" applyFont="1" applyFill="1" applyBorder="1" applyAlignment="1">
      <alignment horizontal="center" vertical="center"/>
    </xf>
    <xf numFmtId="0" fontId="24" fillId="4" borderId="35" xfId="0" applyFont="1" applyFill="1" applyBorder="1" applyAlignment="1">
      <alignment horizontal="center" vertical="center"/>
    </xf>
    <xf numFmtId="0" fontId="22" fillId="3" borderId="34" xfId="0" applyFont="1" applyFill="1" applyBorder="1" applyAlignment="1">
      <alignment horizontal="center" vertical="center"/>
    </xf>
    <xf numFmtId="0" fontId="22" fillId="3" borderId="37" xfId="0" applyFont="1" applyFill="1" applyBorder="1" applyAlignment="1">
      <alignment horizontal="center" vertical="center"/>
    </xf>
    <xf numFmtId="0" fontId="24" fillId="4" borderId="33" xfId="0" applyFont="1" applyFill="1" applyBorder="1" applyAlignment="1">
      <alignment horizontal="center" vertical="center"/>
    </xf>
    <xf numFmtId="0" fontId="22" fillId="3" borderId="0" xfId="0" applyFont="1" applyFill="1" applyAlignment="1">
      <alignment vertical="center"/>
    </xf>
    <xf numFmtId="0" fontId="22" fillId="3" borderId="0" xfId="0" applyFont="1" applyFill="1" applyBorder="1" applyAlignment="1">
      <alignment horizontal="center" vertical="center"/>
    </xf>
    <xf numFmtId="0" fontId="19" fillId="3" borderId="0" xfId="0" applyFont="1" applyFill="1" applyBorder="1" applyAlignment="1">
      <alignment horizontal="left" vertical="center"/>
    </xf>
    <xf numFmtId="0" fontId="20" fillId="3" borderId="0" xfId="0" applyFont="1" applyFill="1" applyBorder="1" applyAlignment="1">
      <alignment horizontal="center" vertical="center"/>
    </xf>
    <xf numFmtId="0" fontId="19" fillId="0" borderId="0" xfId="0" applyFont="1" applyBorder="1" applyAlignment="1">
      <alignment horizontal="left" vertical="center"/>
    </xf>
    <xf numFmtId="0" fontId="20" fillId="0" borderId="0" xfId="0" applyFont="1" applyBorder="1" applyAlignment="1">
      <alignment vertical="center"/>
    </xf>
    <xf numFmtId="0" fontId="20" fillId="0" borderId="0" xfId="0" applyFont="1" applyBorder="1" applyAlignment="1">
      <alignment horizontal="left" vertical="center" wrapText="1"/>
    </xf>
    <xf numFmtId="0" fontId="20" fillId="3" borderId="0" xfId="0" applyFont="1" applyFill="1" applyBorder="1" applyAlignment="1">
      <alignment vertical="center"/>
    </xf>
    <xf numFmtId="0" fontId="20" fillId="3" borderId="0" xfId="0" applyFont="1" applyFill="1" applyAlignment="1">
      <alignment vertical="center"/>
    </xf>
    <xf numFmtId="0" fontId="22" fillId="3" borderId="0" xfId="0" applyFont="1" applyFill="1" applyBorder="1" applyAlignment="1">
      <alignment vertical="center"/>
    </xf>
    <xf numFmtId="3" fontId="20" fillId="3" borderId="0" xfId="0" applyNumberFormat="1" applyFont="1" applyFill="1" applyBorder="1" applyAlignment="1">
      <alignment vertical="center"/>
    </xf>
    <xf numFmtId="0" fontId="12" fillId="3" borderId="0" xfId="0" applyFont="1" applyFill="1" applyAlignment="1">
      <alignment vertical="center"/>
    </xf>
    <xf numFmtId="0" fontId="41" fillId="3" borderId="0" xfId="0" applyFont="1" applyFill="1"/>
    <xf numFmtId="0" fontId="42" fillId="3" borderId="0" xfId="0" applyFont="1" applyFill="1"/>
    <xf numFmtId="0" fontId="22" fillId="3" borderId="19" xfId="0" applyFont="1" applyFill="1" applyBorder="1"/>
    <xf numFmtId="0" fontId="22" fillId="3" borderId="40" xfId="0" applyFont="1" applyFill="1" applyBorder="1"/>
    <xf numFmtId="0" fontId="22" fillId="3" borderId="7" xfId="0" applyFont="1" applyFill="1" applyBorder="1" applyAlignment="1">
      <alignment horizontal="center" vertical="center"/>
    </xf>
    <xf numFmtId="0" fontId="23" fillId="3" borderId="40" xfId="0" applyFont="1" applyFill="1" applyBorder="1"/>
    <xf numFmtId="0" fontId="23" fillId="3" borderId="7" xfId="0" applyFont="1" applyFill="1" applyBorder="1" applyAlignment="1">
      <alignment horizontal="center" vertical="center"/>
    </xf>
    <xf numFmtId="0" fontId="23" fillId="4" borderId="7"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32" xfId="0" applyFont="1" applyFill="1" applyBorder="1" applyAlignment="1">
      <alignment horizontal="center" vertical="center"/>
    </xf>
    <xf numFmtId="0" fontId="23" fillId="4" borderId="41" xfId="0" applyFont="1" applyFill="1" applyBorder="1" applyAlignment="1">
      <alignment horizontal="center" vertical="center"/>
    </xf>
    <xf numFmtId="0" fontId="22" fillId="4" borderId="38" xfId="0" applyFont="1" applyFill="1" applyBorder="1" applyAlignment="1">
      <alignment horizontal="center" vertical="center"/>
    </xf>
    <xf numFmtId="0" fontId="22" fillId="4" borderId="39" xfId="0" applyFont="1" applyFill="1" applyBorder="1" applyAlignment="1">
      <alignment horizontal="center" vertical="center"/>
    </xf>
    <xf numFmtId="0" fontId="22" fillId="4" borderId="7" xfId="0" applyFont="1" applyFill="1" applyBorder="1" applyAlignment="1">
      <alignment horizontal="center" vertical="center"/>
    </xf>
    <xf numFmtId="0" fontId="22" fillId="4" borderId="41" xfId="0" applyFont="1" applyFill="1" applyBorder="1" applyAlignment="1">
      <alignment horizontal="center" vertical="center"/>
    </xf>
    <xf numFmtId="0" fontId="43" fillId="35" borderId="18" xfId="0" applyFont="1" applyFill="1" applyBorder="1"/>
    <xf numFmtId="0" fontId="43" fillId="35" borderId="0" xfId="0" applyFont="1" applyFill="1" applyBorder="1" applyAlignment="1">
      <alignment horizontal="center" vertical="center"/>
    </xf>
    <xf numFmtId="0" fontId="43" fillId="35" borderId="38" xfId="0" applyFont="1" applyFill="1" applyBorder="1" applyAlignment="1">
      <alignment horizontal="center" vertical="center"/>
    </xf>
    <xf numFmtId="0" fontId="23" fillId="3" borderId="18" xfId="0" applyFont="1" applyFill="1" applyBorder="1"/>
    <xf numFmtId="0" fontId="23" fillId="4" borderId="0" xfId="0" applyFont="1" applyFill="1" applyBorder="1" applyAlignment="1">
      <alignment horizontal="center" vertical="center"/>
    </xf>
    <xf numFmtId="0" fontId="23" fillId="3" borderId="0" xfId="0" applyFont="1" applyFill="1" applyBorder="1" applyAlignment="1">
      <alignment horizontal="center" vertical="center"/>
    </xf>
    <xf numFmtId="0" fontId="23" fillId="4" borderId="38" xfId="0" applyFont="1" applyFill="1" applyBorder="1" applyAlignment="1">
      <alignment horizontal="center" vertical="center"/>
    </xf>
    <xf numFmtId="0" fontId="23" fillId="3" borderId="34" xfId="0" applyFont="1" applyFill="1" applyBorder="1" applyAlignment="1">
      <alignment horizontal="center" vertical="center"/>
    </xf>
    <xf numFmtId="0" fontId="23" fillId="3" borderId="42" xfId="0" applyFont="1" applyFill="1" applyBorder="1" applyAlignment="1">
      <alignment horizontal="center" vertical="center"/>
    </xf>
    <xf numFmtId="0" fontId="23" fillId="4" borderId="34" xfId="0" applyFont="1" applyFill="1" applyBorder="1" applyAlignment="1">
      <alignment horizontal="center" vertical="center"/>
    </xf>
    <xf numFmtId="0" fontId="23" fillId="4" borderId="42" xfId="0" applyFont="1" applyFill="1" applyBorder="1" applyAlignment="1">
      <alignment horizontal="center" vertical="center"/>
    </xf>
    <xf numFmtId="0" fontId="23" fillId="3" borderId="45" xfId="0" applyFont="1" applyFill="1" applyBorder="1"/>
    <xf numFmtId="0" fontId="23" fillId="4" borderId="46" xfId="0" applyFont="1" applyFill="1" applyBorder="1" applyAlignment="1">
      <alignment horizontal="center" vertical="center"/>
    </xf>
    <xf numFmtId="0" fontId="23" fillId="3" borderId="46" xfId="0" applyFont="1" applyFill="1" applyBorder="1" applyAlignment="1">
      <alignment horizontal="center" vertical="center"/>
    </xf>
    <xf numFmtId="0" fontId="23" fillId="4" borderId="47" xfId="0" applyFont="1" applyFill="1" applyBorder="1" applyAlignment="1">
      <alignment horizontal="center" vertical="center"/>
    </xf>
    <xf numFmtId="0" fontId="43" fillId="35" borderId="43" xfId="0" applyFont="1" applyFill="1" applyBorder="1"/>
    <xf numFmtId="0" fontId="43" fillId="35" borderId="4" xfId="0" applyFont="1" applyFill="1" applyBorder="1" applyAlignment="1">
      <alignment horizontal="center" vertical="center"/>
    </xf>
    <xf numFmtId="0" fontId="43" fillId="35" borderId="44" xfId="0" applyFont="1" applyFill="1" applyBorder="1" applyAlignment="1">
      <alignment horizontal="center" vertical="center"/>
    </xf>
    <xf numFmtId="0" fontId="43" fillId="36" borderId="18" xfId="0" applyFont="1" applyFill="1" applyBorder="1"/>
    <xf numFmtId="0" fontId="43" fillId="36" borderId="0" xfId="0" applyFont="1" applyFill="1" applyBorder="1" applyAlignment="1">
      <alignment horizontal="center" vertical="center"/>
    </xf>
    <xf numFmtId="0" fontId="43" fillId="36" borderId="38" xfId="0" applyFont="1" applyFill="1" applyBorder="1" applyAlignment="1">
      <alignment horizontal="center" vertical="center"/>
    </xf>
    <xf numFmtId="0" fontId="43" fillId="3" borderId="20" xfId="0" applyFont="1" applyFill="1" applyBorder="1"/>
    <xf numFmtId="0" fontId="23" fillId="3" borderId="47" xfId="0" applyFont="1" applyFill="1" applyBorder="1" applyAlignment="1">
      <alignment horizontal="center" vertical="center"/>
    </xf>
    <xf numFmtId="0" fontId="22" fillId="3" borderId="39" xfId="0" applyFont="1" applyFill="1" applyBorder="1" applyAlignment="1">
      <alignment horizontal="center" vertical="center"/>
    </xf>
    <xf numFmtId="0" fontId="23" fillId="3" borderId="38" xfId="0" applyFont="1" applyFill="1" applyBorder="1" applyAlignment="1">
      <alignment horizontal="center" vertical="center"/>
    </xf>
    <xf numFmtId="0" fontId="23" fillId="3" borderId="17" xfId="0" applyFont="1" applyFill="1" applyBorder="1"/>
    <xf numFmtId="0" fontId="23" fillId="4" borderId="33" xfId="0" applyFont="1" applyFill="1" applyBorder="1" applyAlignment="1">
      <alignment horizontal="center" vertical="center"/>
    </xf>
    <xf numFmtId="0" fontId="23" fillId="3" borderId="33" xfId="0" applyFont="1" applyFill="1" applyBorder="1" applyAlignment="1">
      <alignment horizontal="center" vertical="center"/>
    </xf>
    <xf numFmtId="0" fontId="23" fillId="3" borderId="48" xfId="0" applyFont="1" applyFill="1" applyBorder="1" applyAlignment="1">
      <alignment horizontal="center" vertical="center"/>
    </xf>
    <xf numFmtId="0" fontId="22" fillId="3" borderId="38" xfId="0" applyFont="1" applyFill="1" applyBorder="1" applyAlignment="1">
      <alignment horizontal="center" vertical="center"/>
    </xf>
    <xf numFmtId="0" fontId="23" fillId="35" borderId="18" xfId="0" applyFont="1" applyFill="1" applyBorder="1"/>
    <xf numFmtId="0" fontId="23" fillId="35" borderId="0" xfId="0" applyFont="1" applyFill="1" applyBorder="1" applyAlignment="1">
      <alignment horizontal="center" vertical="center"/>
    </xf>
    <xf numFmtId="0" fontId="23" fillId="35" borderId="38" xfId="0" applyFont="1" applyFill="1" applyBorder="1" applyAlignment="1">
      <alignment horizontal="center" vertical="center"/>
    </xf>
    <xf numFmtId="0" fontId="23" fillId="35" borderId="43" xfId="0" applyFont="1" applyFill="1" applyBorder="1"/>
    <xf numFmtId="0" fontId="23" fillId="35" borderId="4" xfId="0" applyFont="1" applyFill="1" applyBorder="1" applyAlignment="1">
      <alignment horizontal="center" vertical="center"/>
    </xf>
    <xf numFmtId="0" fontId="23" fillId="35" borderId="44" xfId="0" applyFont="1" applyFill="1" applyBorder="1" applyAlignment="1">
      <alignment horizontal="center" vertical="center"/>
    </xf>
    <xf numFmtId="0" fontId="22" fillId="3" borderId="41" xfId="0" applyFont="1" applyFill="1" applyBorder="1" applyAlignment="1">
      <alignment horizontal="center" vertical="center"/>
    </xf>
    <xf numFmtId="0" fontId="23" fillId="3" borderId="43" xfId="0" applyFont="1" applyFill="1" applyBorder="1"/>
    <xf numFmtId="0" fontId="22" fillId="35" borderId="49" xfId="0" applyFont="1" applyFill="1" applyBorder="1" applyAlignment="1">
      <alignment horizontal="center" vertical="center"/>
    </xf>
    <xf numFmtId="0" fontId="22" fillId="4" borderId="49" xfId="0" applyFont="1" applyFill="1" applyBorder="1" applyAlignment="1">
      <alignment horizontal="center" vertical="center"/>
    </xf>
    <xf numFmtId="0" fontId="22" fillId="3" borderId="49" xfId="0" applyFont="1" applyFill="1" applyBorder="1" applyAlignment="1">
      <alignment horizontal="center" vertical="center"/>
    </xf>
    <xf numFmtId="0" fontId="21" fillId="3" borderId="0" xfId="0" applyFont="1" applyFill="1" applyBorder="1"/>
    <xf numFmtId="0" fontId="22" fillId="35" borderId="50" xfId="0" applyFont="1" applyFill="1" applyBorder="1"/>
    <xf numFmtId="0" fontId="22" fillId="35" borderId="51" xfId="0" applyFont="1" applyFill="1" applyBorder="1" applyAlignment="1">
      <alignment horizontal="center" vertical="center"/>
    </xf>
    <xf numFmtId="0" fontId="22" fillId="3" borderId="50" xfId="0" applyFont="1" applyFill="1" applyBorder="1"/>
    <xf numFmtId="0" fontId="22" fillId="3" borderId="51" xfId="0" applyFont="1" applyFill="1" applyBorder="1" applyAlignment="1">
      <alignment horizontal="center" vertical="center"/>
    </xf>
    <xf numFmtId="0" fontId="22" fillId="35" borderId="52" xfId="0" applyFont="1" applyFill="1" applyBorder="1"/>
    <xf numFmtId="0" fontId="22" fillId="35" borderId="53" xfId="0" applyFont="1" applyFill="1" applyBorder="1" applyAlignment="1">
      <alignment horizontal="center" vertical="center"/>
    </xf>
    <xf numFmtId="0" fontId="22" fillId="35" borderId="54" xfId="0" applyFont="1" applyFill="1" applyBorder="1" applyAlignment="1">
      <alignment horizontal="center" vertical="center"/>
    </xf>
    <xf numFmtId="164" fontId="22" fillId="4" borderId="0" xfId="0" applyNumberFormat="1" applyFont="1" applyFill="1" applyBorder="1" applyAlignment="1">
      <alignment horizontal="center" vertical="center"/>
    </xf>
    <xf numFmtId="0" fontId="22" fillId="4" borderId="34" xfId="0" applyFont="1" applyFill="1" applyBorder="1" applyAlignment="1">
      <alignment horizontal="center" vertical="center"/>
    </xf>
    <xf numFmtId="0" fontId="22" fillId="3" borderId="42" xfId="0" applyFont="1" applyFill="1" applyBorder="1" applyAlignment="1">
      <alignment horizontal="center" vertical="center"/>
    </xf>
    <xf numFmtId="0" fontId="43" fillId="35" borderId="20" xfId="0" applyFont="1" applyFill="1" applyBorder="1"/>
    <xf numFmtId="0" fontId="43" fillId="35" borderId="34" xfId="0" applyFont="1" applyFill="1" applyBorder="1" applyAlignment="1">
      <alignment horizontal="center" vertical="center"/>
    </xf>
    <xf numFmtId="0" fontId="43" fillId="35" borderId="42" xfId="0" applyFont="1" applyFill="1" applyBorder="1" applyAlignment="1">
      <alignment horizontal="center" vertical="center"/>
    </xf>
    <xf numFmtId="0" fontId="22" fillId="3" borderId="18" xfId="0" applyFont="1" applyFill="1" applyBorder="1" applyAlignment="1">
      <alignment horizontal="left" indent="2"/>
    </xf>
    <xf numFmtId="0" fontId="22" fillId="3" borderId="40" xfId="0" applyFont="1" applyFill="1" applyBorder="1" applyAlignment="1">
      <alignment horizontal="left" indent="2"/>
    </xf>
    <xf numFmtId="0" fontId="22" fillId="3" borderId="20" xfId="0" applyFont="1" applyFill="1" applyBorder="1" applyAlignment="1">
      <alignment horizontal="left" indent="2"/>
    </xf>
    <xf numFmtId="0" fontId="22" fillId="4" borderId="0" xfId="0" applyFont="1" applyFill="1" applyBorder="1" applyAlignment="1">
      <alignment horizontal="left" vertical="center" indent="2"/>
    </xf>
    <xf numFmtId="0" fontId="22" fillId="3" borderId="0" xfId="0" applyFont="1" applyFill="1" applyBorder="1" applyAlignment="1">
      <alignment horizontal="left" vertical="center" indent="2"/>
    </xf>
    <xf numFmtId="0" fontId="22" fillId="4" borderId="7" xfId="0" applyFont="1" applyFill="1" applyBorder="1" applyAlignment="1">
      <alignment horizontal="left" vertical="center" indent="2"/>
    </xf>
    <xf numFmtId="0" fontId="22" fillId="3" borderId="7" xfId="0" applyFont="1" applyFill="1" applyBorder="1" applyAlignment="1">
      <alignment horizontal="left" vertical="center" indent="2"/>
    </xf>
    <xf numFmtId="0" fontId="22" fillId="3" borderId="19" xfId="0" applyFont="1" applyFill="1" applyBorder="1" applyAlignment="1">
      <alignment horizontal="left" indent="2"/>
    </xf>
    <xf numFmtId="0" fontId="22" fillId="3" borderId="0" xfId="0" applyFont="1" applyFill="1" applyAlignment="1">
      <alignment horizontal="left" indent="2"/>
    </xf>
    <xf numFmtId="0" fontId="45" fillId="3" borderId="18" xfId="0" applyFont="1" applyFill="1" applyBorder="1"/>
    <xf numFmtId="0" fontId="45" fillId="3" borderId="0" xfId="0" applyFont="1" applyFill="1" applyBorder="1" applyAlignment="1">
      <alignment horizontal="center" vertical="center"/>
    </xf>
    <xf numFmtId="0" fontId="45" fillId="3" borderId="19" xfId="0" applyFont="1" applyFill="1" applyBorder="1"/>
    <xf numFmtId="0" fontId="45" fillId="3" borderId="0" xfId="0" applyFont="1" applyFill="1" applyAlignment="1">
      <alignment horizontal="center" vertical="center"/>
    </xf>
    <xf numFmtId="0" fontId="45" fillId="3" borderId="38" xfId="0" applyFont="1" applyFill="1" applyBorder="1" applyAlignment="1">
      <alignment horizontal="center" vertical="center"/>
    </xf>
    <xf numFmtId="0" fontId="45" fillId="3" borderId="0" xfId="0" applyFont="1" applyFill="1"/>
    <xf numFmtId="0" fontId="42" fillId="3" borderId="7" xfId="0" applyFont="1" applyFill="1" applyBorder="1" applyAlignment="1">
      <alignment horizontal="center" vertical="center"/>
    </xf>
    <xf numFmtId="0" fontId="42" fillId="3" borderId="40" xfId="0" applyFont="1" applyFill="1" applyBorder="1"/>
    <xf numFmtId="0" fontId="45" fillId="3" borderId="7" xfId="0" applyFont="1" applyFill="1" applyBorder="1" applyAlignment="1">
      <alignment horizontal="center" vertical="center"/>
    </xf>
    <xf numFmtId="0" fontId="42" fillId="3" borderId="46" xfId="0" applyFont="1" applyFill="1" applyBorder="1" applyAlignment="1">
      <alignment horizontal="center" vertical="center"/>
    </xf>
    <xf numFmtId="0" fontId="45" fillId="3" borderId="40" xfId="0" applyFont="1" applyFill="1" applyBorder="1"/>
    <xf numFmtId="0" fontId="42" fillId="3" borderId="45" xfId="0" applyFont="1" applyFill="1" applyBorder="1"/>
    <xf numFmtId="0" fontId="45" fillId="3" borderId="39" xfId="0" applyFont="1" applyFill="1" applyBorder="1" applyAlignment="1">
      <alignment horizontal="center" vertical="center"/>
    </xf>
    <xf numFmtId="0" fontId="45" fillId="3" borderId="32" xfId="0" applyFont="1" applyFill="1" applyBorder="1" applyAlignment="1">
      <alignment horizontal="center" vertical="center"/>
    </xf>
    <xf numFmtId="0" fontId="42" fillId="4" borderId="46" xfId="0" applyFont="1" applyFill="1" applyBorder="1" applyAlignment="1">
      <alignment horizontal="center" vertical="center"/>
    </xf>
    <xf numFmtId="0" fontId="42" fillId="4" borderId="7" xfId="0" applyFont="1" applyFill="1" applyBorder="1" applyAlignment="1">
      <alignment horizontal="center" vertical="center"/>
    </xf>
    <xf numFmtId="0" fontId="45" fillId="4" borderId="0" xfId="0" applyFont="1" applyFill="1" applyBorder="1" applyAlignment="1">
      <alignment horizontal="center" vertical="center"/>
    </xf>
    <xf numFmtId="0" fontId="45" fillId="4" borderId="32" xfId="0" applyFont="1" applyFill="1" applyBorder="1" applyAlignment="1">
      <alignment horizontal="center" vertical="center"/>
    </xf>
    <xf numFmtId="0" fontId="45" fillId="4" borderId="7" xfId="0" applyFont="1" applyFill="1" applyBorder="1" applyAlignment="1">
      <alignment horizontal="center" vertical="center"/>
    </xf>
    <xf numFmtId="0" fontId="45" fillId="3" borderId="41" xfId="0" applyFont="1" applyFill="1" applyBorder="1" applyAlignment="1">
      <alignment horizontal="center" vertical="center"/>
    </xf>
    <xf numFmtId="0" fontId="46" fillId="35" borderId="18" xfId="0" applyFont="1" applyFill="1" applyBorder="1"/>
    <xf numFmtId="0" fontId="46" fillId="35" borderId="0" xfId="0" applyFont="1" applyFill="1" applyBorder="1" applyAlignment="1">
      <alignment horizontal="center" vertical="center"/>
    </xf>
    <xf numFmtId="0" fontId="46" fillId="35" borderId="38" xfId="0" applyFont="1" applyFill="1" applyBorder="1" applyAlignment="1">
      <alignment horizontal="center" vertical="center"/>
    </xf>
    <xf numFmtId="0" fontId="46" fillId="3" borderId="43" xfId="0" applyFont="1" applyFill="1" applyBorder="1"/>
    <xf numFmtId="0" fontId="46" fillId="4" borderId="4" xfId="0" applyFont="1" applyFill="1" applyBorder="1" applyAlignment="1">
      <alignment horizontal="center" vertical="center"/>
    </xf>
    <xf numFmtId="0" fontId="46" fillId="3" borderId="4" xfId="0" applyFont="1" applyFill="1" applyBorder="1" applyAlignment="1">
      <alignment horizontal="center" vertical="center"/>
    </xf>
    <xf numFmtId="0" fontId="46" fillId="3" borderId="44" xfId="0" applyFont="1" applyFill="1" applyBorder="1" applyAlignment="1">
      <alignment horizontal="center" vertical="center"/>
    </xf>
    <xf numFmtId="0" fontId="46" fillId="3" borderId="18" xfId="0" applyFont="1" applyFill="1" applyBorder="1"/>
    <xf numFmtId="0" fontId="46" fillId="4" borderId="0" xfId="0" applyFont="1" applyFill="1" applyBorder="1" applyAlignment="1">
      <alignment horizontal="center" vertical="center"/>
    </xf>
    <xf numFmtId="0" fontId="46" fillId="3" borderId="0" xfId="0" applyFont="1" applyFill="1" applyBorder="1" applyAlignment="1">
      <alignment horizontal="center" vertical="center"/>
    </xf>
    <xf numFmtId="0" fontId="46" fillId="3" borderId="38" xfId="0" applyFont="1" applyFill="1" applyBorder="1" applyAlignment="1">
      <alignment horizontal="center" vertical="center"/>
    </xf>
    <xf numFmtId="0" fontId="46" fillId="3" borderId="20" xfId="0" applyFont="1" applyFill="1" applyBorder="1"/>
    <xf numFmtId="0" fontId="46" fillId="4" borderId="34" xfId="0" applyFont="1" applyFill="1" applyBorder="1" applyAlignment="1">
      <alignment horizontal="center" vertical="center"/>
    </xf>
    <xf numFmtId="0" fontId="46" fillId="3" borderId="34" xfId="0" applyFont="1" applyFill="1" applyBorder="1" applyAlignment="1">
      <alignment horizontal="center" vertical="center"/>
    </xf>
    <xf numFmtId="0" fontId="46" fillId="3" borderId="42" xfId="0" applyFont="1" applyFill="1" applyBorder="1" applyAlignment="1">
      <alignment horizontal="center" vertical="center"/>
    </xf>
    <xf numFmtId="0" fontId="46" fillId="35" borderId="43" xfId="0" applyFont="1" applyFill="1" applyBorder="1"/>
    <xf numFmtId="0" fontId="46" fillId="35" borderId="4" xfId="0" applyFont="1" applyFill="1" applyBorder="1" applyAlignment="1">
      <alignment horizontal="center" vertical="center"/>
    </xf>
    <xf numFmtId="0" fontId="46" fillId="35" borderId="44" xfId="0" applyFont="1" applyFill="1" applyBorder="1" applyAlignment="1">
      <alignment horizontal="center" vertical="center"/>
    </xf>
    <xf numFmtId="0" fontId="47" fillId="35" borderId="18" xfId="0" applyFont="1" applyFill="1" applyBorder="1"/>
    <xf numFmtId="0" fontId="47" fillId="35" borderId="0" xfId="0" applyFont="1" applyFill="1" applyBorder="1" applyAlignment="1">
      <alignment horizontal="center" vertical="center"/>
    </xf>
    <xf numFmtId="0" fontId="47" fillId="35" borderId="38" xfId="0" applyFont="1" applyFill="1" applyBorder="1" applyAlignment="1">
      <alignment horizontal="center" vertical="center"/>
    </xf>
    <xf numFmtId="0" fontId="43" fillId="35" borderId="40" xfId="0" applyFont="1" applyFill="1" applyBorder="1"/>
    <xf numFmtId="0" fontId="43" fillId="35" borderId="7" xfId="0" applyFont="1" applyFill="1" applyBorder="1" applyAlignment="1">
      <alignment horizontal="center" vertical="center"/>
    </xf>
    <xf numFmtId="0" fontId="43" fillId="35" borderId="41" xfId="0" applyFont="1" applyFill="1" applyBorder="1" applyAlignment="1">
      <alignment horizontal="center" vertical="center"/>
    </xf>
    <xf numFmtId="0" fontId="22" fillId="3" borderId="18" xfId="0" applyFont="1" applyFill="1" applyBorder="1" applyAlignment="1">
      <alignment horizontal="left" indent="4"/>
    </xf>
    <xf numFmtId="0" fontId="22" fillId="3" borderId="19" xfId="0" applyFont="1" applyFill="1" applyBorder="1" applyAlignment="1">
      <alignment horizontal="left" indent="4"/>
    </xf>
    <xf numFmtId="0" fontId="22" fillId="3" borderId="40" xfId="0" applyFont="1" applyFill="1" applyBorder="1" applyAlignment="1">
      <alignment horizontal="left" indent="4"/>
    </xf>
    <xf numFmtId="0" fontId="22" fillId="3" borderId="55" xfId="0" applyFont="1" applyFill="1" applyBorder="1" applyAlignment="1">
      <alignment horizontal="left" indent="4"/>
    </xf>
    <xf numFmtId="0" fontId="22" fillId="4" borderId="56" xfId="0" applyFont="1" applyFill="1" applyBorder="1" applyAlignment="1">
      <alignment horizontal="center" vertical="center"/>
    </xf>
    <xf numFmtId="0" fontId="22" fillId="3" borderId="56" xfId="0" applyFont="1" applyFill="1" applyBorder="1" applyAlignment="1">
      <alignment horizontal="center" vertical="center"/>
    </xf>
    <xf numFmtId="0" fontId="22" fillId="3" borderId="57" xfId="0" applyFont="1" applyFill="1" applyBorder="1" applyAlignment="1">
      <alignment horizontal="center" vertical="center"/>
    </xf>
    <xf numFmtId="0" fontId="22" fillId="3" borderId="58" xfId="0" applyFont="1" applyFill="1" applyBorder="1" applyAlignment="1">
      <alignment horizontal="left" indent="2"/>
    </xf>
    <xf numFmtId="0" fontId="22" fillId="4" borderId="59" xfId="0" applyFont="1" applyFill="1" applyBorder="1" applyAlignment="1">
      <alignment horizontal="center" vertical="center"/>
    </xf>
    <xf numFmtId="0" fontId="22" fillId="3" borderId="59" xfId="0" applyFont="1" applyFill="1" applyBorder="1" applyAlignment="1">
      <alignment horizontal="center" vertical="center"/>
    </xf>
    <xf numFmtId="0" fontId="22" fillId="3" borderId="60" xfId="0" applyFont="1" applyFill="1" applyBorder="1" applyAlignment="1">
      <alignment horizontal="center" vertical="center"/>
    </xf>
    <xf numFmtId="0" fontId="22" fillId="3" borderId="45" xfId="0" applyFont="1" applyFill="1" applyBorder="1"/>
    <xf numFmtId="0" fontId="22" fillId="3" borderId="0" xfId="0" applyFont="1" applyFill="1" applyAlignment="1"/>
    <xf numFmtId="0" fontId="22" fillId="3" borderId="46" xfId="0" applyFont="1" applyFill="1" applyBorder="1" applyAlignment="1">
      <alignment horizontal="center" vertical="center"/>
    </xf>
    <xf numFmtId="0" fontId="22" fillId="3" borderId="47" xfId="0" applyFont="1" applyFill="1" applyBorder="1" applyAlignment="1">
      <alignment horizontal="center" vertical="center"/>
    </xf>
    <xf numFmtId="0" fontId="22" fillId="3" borderId="20" xfId="0" applyFont="1" applyFill="1" applyBorder="1"/>
    <xf numFmtId="164" fontId="43" fillId="35" borderId="0" xfId="0" applyNumberFormat="1" applyFont="1" applyFill="1" applyBorder="1" applyAlignment="1">
      <alignment horizontal="center" vertical="center"/>
    </xf>
    <xf numFmtId="164" fontId="43" fillId="35" borderId="34" xfId="0" applyNumberFormat="1" applyFont="1" applyFill="1" applyBorder="1" applyAlignment="1">
      <alignment horizontal="center" vertical="center"/>
    </xf>
    <xf numFmtId="164" fontId="22" fillId="3" borderId="0" xfId="0" applyNumberFormat="1" applyFont="1" applyFill="1" applyBorder="1" applyAlignment="1">
      <alignment horizontal="center" vertical="center"/>
    </xf>
    <xf numFmtId="164" fontId="22" fillId="3" borderId="38" xfId="0" applyNumberFormat="1" applyFont="1" applyFill="1" applyBorder="1" applyAlignment="1">
      <alignment horizontal="center" vertical="center"/>
    </xf>
    <xf numFmtId="164" fontId="43" fillId="35" borderId="42" xfId="0" applyNumberFormat="1" applyFont="1" applyFill="1" applyBorder="1" applyAlignment="1">
      <alignment horizontal="center" vertical="center"/>
    </xf>
    <xf numFmtId="164" fontId="22" fillId="4" borderId="32" xfId="0" applyNumberFormat="1" applyFont="1" applyFill="1" applyBorder="1" applyAlignment="1">
      <alignment horizontal="center" vertical="center"/>
    </xf>
    <xf numFmtId="164" fontId="22" fillId="3" borderId="32" xfId="0" applyNumberFormat="1" applyFont="1" applyFill="1" applyBorder="1" applyAlignment="1">
      <alignment horizontal="center" vertical="center"/>
    </xf>
    <xf numFmtId="164" fontId="43" fillId="35" borderId="38" xfId="0" applyNumberFormat="1" applyFont="1" applyFill="1" applyBorder="1" applyAlignment="1">
      <alignment horizontal="center" vertical="center"/>
    </xf>
    <xf numFmtId="164" fontId="22" fillId="3" borderId="39" xfId="0" applyNumberFormat="1" applyFont="1" applyFill="1" applyBorder="1" applyAlignment="1">
      <alignment horizontal="center" vertical="center"/>
    </xf>
    <xf numFmtId="0" fontId="0" fillId="3" borderId="0" xfId="0" applyFill="1" applyAlignment="1">
      <alignment horizontal="center" vertical="center"/>
    </xf>
    <xf numFmtId="0" fontId="21" fillId="3" borderId="0" xfId="0" applyFont="1" applyFill="1" applyAlignment="1">
      <alignment horizontal="left" vertical="center"/>
    </xf>
    <xf numFmtId="0" fontId="45" fillId="0" borderId="19" xfId="0" applyFont="1" applyFill="1" applyBorder="1" applyAlignment="1">
      <alignment horizontal="center" vertical="center"/>
    </xf>
    <xf numFmtId="0" fontId="45" fillId="0" borderId="32" xfId="0" applyFont="1" applyFill="1" applyBorder="1" applyAlignment="1">
      <alignment horizontal="center" vertical="center"/>
    </xf>
    <xf numFmtId="0" fontId="45" fillId="4" borderId="39" xfId="0" applyFont="1" applyFill="1" applyBorder="1" applyAlignment="1">
      <alignment horizontal="center" vertical="center"/>
    </xf>
    <xf numFmtId="0" fontId="42" fillId="0" borderId="61" xfId="0" applyFont="1" applyFill="1" applyBorder="1" applyAlignment="1">
      <alignment horizontal="center" vertical="center"/>
    </xf>
    <xf numFmtId="0" fontId="42" fillId="4" borderId="62" xfId="0" applyFont="1" applyFill="1" applyBorder="1" applyAlignment="1">
      <alignment horizontal="center" vertical="center"/>
    </xf>
    <xf numFmtId="0" fontId="42" fillId="0" borderId="62" xfId="0" applyFont="1" applyFill="1" applyBorder="1" applyAlignment="1">
      <alignment horizontal="center" vertical="center"/>
    </xf>
    <xf numFmtId="0" fontId="42" fillId="4" borderId="63" xfId="0" applyFont="1" applyFill="1" applyBorder="1" applyAlignment="1">
      <alignment horizontal="center" vertical="center"/>
    </xf>
    <xf numFmtId="0" fontId="45" fillId="0" borderId="64" xfId="0" applyFont="1" applyFill="1" applyBorder="1" applyAlignment="1">
      <alignment horizontal="center" vertical="center"/>
    </xf>
    <xf numFmtId="0" fontId="45" fillId="4" borderId="65" xfId="0" applyFont="1" applyFill="1" applyBorder="1" applyAlignment="1">
      <alignment horizontal="center" vertical="center"/>
    </xf>
    <xf numFmtId="0" fontId="45" fillId="0" borderId="65" xfId="0" applyFont="1" applyFill="1" applyBorder="1" applyAlignment="1">
      <alignment horizontal="center" vertical="center"/>
    </xf>
    <xf numFmtId="0" fontId="45" fillId="4" borderId="66" xfId="0" applyFont="1" applyFill="1" applyBorder="1" applyAlignment="1">
      <alignment horizontal="center" vertical="center"/>
    </xf>
    <xf numFmtId="0" fontId="42" fillId="35" borderId="67" xfId="0" applyFont="1" applyFill="1" applyBorder="1" applyAlignment="1">
      <alignment horizontal="center" vertical="center"/>
    </xf>
    <xf numFmtId="0" fontId="42" fillId="35" borderId="68" xfId="0" applyFont="1" applyFill="1" applyBorder="1" applyAlignment="1">
      <alignment horizontal="center" vertical="center"/>
    </xf>
    <xf numFmtId="0" fontId="42" fillId="35" borderId="69" xfId="0" applyFont="1" applyFill="1" applyBorder="1" applyAlignment="1">
      <alignment horizontal="center" vertical="center"/>
    </xf>
    <xf numFmtId="0" fontId="23" fillId="3" borderId="70" xfId="0" applyFont="1" applyFill="1" applyBorder="1"/>
    <xf numFmtId="0" fontId="23" fillId="3" borderId="71" xfId="0" applyFont="1" applyFill="1" applyBorder="1"/>
    <xf numFmtId="0" fontId="43" fillId="35" borderId="72" xfId="0" applyFont="1" applyFill="1" applyBorder="1"/>
    <xf numFmtId="0" fontId="43" fillId="35" borderId="75" xfId="0" applyFont="1" applyFill="1" applyBorder="1"/>
    <xf numFmtId="0" fontId="23" fillId="4" borderId="77" xfId="0" applyFont="1" applyFill="1" applyBorder="1" applyAlignment="1">
      <alignment horizontal="center" vertical="center"/>
    </xf>
    <xf numFmtId="0" fontId="23" fillId="4" borderId="78" xfId="0" applyFont="1" applyFill="1" applyBorder="1" applyAlignment="1">
      <alignment horizontal="center" vertical="center"/>
    </xf>
    <xf numFmtId="0" fontId="23" fillId="35" borderId="79" xfId="0" applyFont="1" applyFill="1" applyBorder="1" applyAlignment="1">
      <alignment horizontal="center" vertical="center"/>
    </xf>
    <xf numFmtId="0" fontId="22" fillId="4" borderId="80" xfId="0" applyFont="1" applyFill="1" applyBorder="1" applyAlignment="1">
      <alignment horizontal="center" vertical="center"/>
    </xf>
    <xf numFmtId="0" fontId="22" fillId="4" borderId="81" xfId="0" applyFont="1" applyFill="1" applyBorder="1" applyAlignment="1">
      <alignment horizontal="center" vertical="center"/>
    </xf>
    <xf numFmtId="0" fontId="43" fillId="35" borderId="82" xfId="0" applyFont="1" applyFill="1" applyBorder="1" applyAlignment="1">
      <alignment horizontal="center" vertical="center"/>
    </xf>
    <xf numFmtId="0" fontId="43" fillId="35" borderId="3" xfId="0" applyFont="1" applyFill="1" applyBorder="1" applyAlignment="1">
      <alignment horizontal="center" vertical="center"/>
    </xf>
    <xf numFmtId="0" fontId="22" fillId="4" borderId="83"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22" fillId="3" borderId="80" xfId="0" applyFont="1" applyFill="1" applyBorder="1" applyAlignment="1">
      <alignment horizontal="center" vertical="center"/>
    </xf>
    <xf numFmtId="0" fontId="22" fillId="3" borderId="81" xfId="0" applyFont="1" applyFill="1" applyBorder="1" applyAlignment="1">
      <alignment horizontal="center" vertical="center"/>
    </xf>
    <xf numFmtId="0" fontId="22" fillId="3" borderId="83" xfId="0" applyFont="1" applyFill="1" applyBorder="1" applyAlignment="1">
      <alignment horizontal="center" vertical="center"/>
    </xf>
    <xf numFmtId="0" fontId="23" fillId="35" borderId="86" xfId="0" applyFont="1" applyFill="1" applyBorder="1" applyAlignment="1">
      <alignment horizontal="center" vertical="center"/>
    </xf>
    <xf numFmtId="0" fontId="22" fillId="4" borderId="87" xfId="0" applyFont="1" applyFill="1" applyBorder="1" applyAlignment="1">
      <alignment horizontal="center" vertical="center"/>
    </xf>
    <xf numFmtId="0" fontId="22" fillId="4" borderId="88" xfId="0" applyFont="1" applyFill="1" applyBorder="1" applyAlignment="1">
      <alignment horizontal="center" vertical="center"/>
    </xf>
    <xf numFmtId="0" fontId="43" fillId="35" borderId="89" xfId="0" applyFont="1" applyFill="1" applyBorder="1" applyAlignment="1">
      <alignment horizontal="center" vertical="center"/>
    </xf>
    <xf numFmtId="0" fontId="43" fillId="35" borderId="90" xfId="0" applyFont="1" applyFill="1" applyBorder="1" applyAlignment="1">
      <alignment horizontal="center" vertical="center"/>
    </xf>
    <xf numFmtId="0" fontId="22" fillId="4" borderId="91" xfId="0" applyFont="1" applyFill="1" applyBorder="1" applyAlignment="1">
      <alignment horizontal="center" vertical="center"/>
    </xf>
    <xf numFmtId="0" fontId="22" fillId="3" borderId="73" xfId="0" applyFont="1" applyFill="1" applyBorder="1" applyAlignment="1">
      <alignment horizontal="left" indent="2"/>
    </xf>
    <xf numFmtId="0" fontId="22" fillId="3" borderId="74" xfId="0" applyFont="1" applyFill="1" applyBorder="1" applyAlignment="1">
      <alignment horizontal="left" indent="2"/>
    </xf>
    <xf numFmtId="0" fontId="22" fillId="3" borderId="76" xfId="0" applyFont="1" applyFill="1" applyBorder="1" applyAlignment="1">
      <alignment horizontal="left" indent="2"/>
    </xf>
    <xf numFmtId="0" fontId="43" fillId="35" borderId="41" xfId="0" quotePrefix="1" applyFont="1" applyFill="1" applyBorder="1" applyAlignment="1">
      <alignment horizontal="center" vertical="center"/>
    </xf>
    <xf numFmtId="0" fontId="43" fillId="35" borderId="42" xfId="0" quotePrefix="1" applyFont="1" applyFill="1" applyBorder="1" applyAlignment="1">
      <alignment horizontal="center" vertical="center"/>
    </xf>
    <xf numFmtId="0" fontId="22" fillId="3" borderId="38" xfId="0" quotePrefix="1" applyFont="1" applyFill="1" applyBorder="1" applyAlignment="1">
      <alignment horizontal="center" vertical="center"/>
    </xf>
    <xf numFmtId="0" fontId="22" fillId="3" borderId="39" xfId="0" quotePrefix="1" applyFont="1" applyFill="1" applyBorder="1" applyAlignment="1">
      <alignment horizontal="center" vertical="center"/>
    </xf>
    <xf numFmtId="0" fontId="22" fillId="3" borderId="41" xfId="0" quotePrefix="1" applyFont="1" applyFill="1" applyBorder="1" applyAlignment="1">
      <alignment horizontal="center" vertical="center"/>
    </xf>
    <xf numFmtId="0" fontId="23" fillId="4" borderId="93" xfId="0" applyFont="1" applyFill="1" applyBorder="1" applyAlignment="1">
      <alignment horizontal="center" vertical="center"/>
    </xf>
    <xf numFmtId="0" fontId="43" fillId="35" borderId="94" xfId="0" applyFont="1" applyFill="1" applyBorder="1" applyAlignment="1">
      <alignment horizontal="center" vertical="center"/>
    </xf>
    <xf numFmtId="164" fontId="22" fillId="4" borderId="94" xfId="0" applyNumberFormat="1" applyFont="1" applyFill="1" applyBorder="1" applyAlignment="1">
      <alignment horizontal="center" vertical="center"/>
    </xf>
    <xf numFmtId="164" fontId="43" fillId="35" borderId="93" xfId="0" applyNumberFormat="1" applyFont="1" applyFill="1" applyBorder="1" applyAlignment="1">
      <alignment horizontal="center" vertical="center"/>
    </xf>
    <xf numFmtId="164" fontId="43" fillId="35" borderId="94" xfId="0" applyNumberFormat="1" applyFont="1" applyFill="1" applyBorder="1" applyAlignment="1">
      <alignment horizontal="center" vertical="center"/>
    </xf>
    <xf numFmtId="164" fontId="22" fillId="4" borderId="95" xfId="0" applyNumberFormat="1" applyFont="1" applyFill="1" applyBorder="1" applyAlignment="1">
      <alignment horizontal="center" vertical="center"/>
    </xf>
    <xf numFmtId="0" fontId="23" fillId="3" borderId="96" xfId="0" applyFont="1" applyFill="1" applyBorder="1" applyAlignment="1">
      <alignment horizontal="center" vertical="center"/>
    </xf>
    <xf numFmtId="0" fontId="43" fillId="35" borderId="97" xfId="0" applyFont="1" applyFill="1" applyBorder="1" applyAlignment="1">
      <alignment horizontal="center" vertical="center"/>
    </xf>
    <xf numFmtId="164" fontId="22" fillId="3" borderId="97" xfId="0" applyNumberFormat="1" applyFont="1" applyFill="1" applyBorder="1" applyAlignment="1">
      <alignment horizontal="center" vertical="center"/>
    </xf>
    <xf numFmtId="164" fontId="43" fillId="35" borderId="96" xfId="0" applyNumberFormat="1" applyFont="1" applyFill="1" applyBorder="1" applyAlignment="1">
      <alignment horizontal="center" vertical="center"/>
    </xf>
    <xf numFmtId="164" fontId="43" fillId="35" borderId="97" xfId="0" applyNumberFormat="1" applyFont="1" applyFill="1" applyBorder="1" applyAlignment="1">
      <alignment horizontal="center" vertical="center"/>
    </xf>
    <xf numFmtId="164" fontId="22" fillId="3" borderId="99" xfId="0" applyNumberFormat="1" applyFont="1" applyFill="1" applyBorder="1" applyAlignment="1">
      <alignment horizontal="center" vertical="center"/>
    </xf>
    <xf numFmtId="0" fontId="20" fillId="0" borderId="0" xfId="0" applyFont="1" applyAlignment="1">
      <alignment horizontal="left" vertical="center" wrapText="1"/>
    </xf>
    <xf numFmtId="0" fontId="7" fillId="0" borderId="0" xfId="0" applyFont="1" applyAlignment="1">
      <alignment horizontal="left" vertical="center"/>
    </xf>
    <xf numFmtId="0" fontId="48" fillId="0" borderId="0" xfId="0" applyFont="1"/>
    <xf numFmtId="0" fontId="5" fillId="0" borderId="0" xfId="0" applyFont="1" applyAlignment="1">
      <alignment vertical="center"/>
    </xf>
    <xf numFmtId="0" fontId="3" fillId="0" borderId="0" xfId="0" applyFont="1"/>
    <xf numFmtId="0" fontId="6" fillId="0" borderId="0" xfId="0" applyFont="1" applyAlignment="1">
      <alignment vertical="center"/>
    </xf>
    <xf numFmtId="0" fontId="8" fillId="0" borderId="0" xfId="0" applyFont="1" applyAlignment="1">
      <alignment vertical="center"/>
    </xf>
    <xf numFmtId="0" fontId="4" fillId="0" borderId="0" xfId="0" applyFont="1" applyAlignment="1">
      <alignment horizontal="left" vertical="top" wrapText="1"/>
    </xf>
    <xf numFmtId="0" fontId="7" fillId="0" borderId="0" xfId="0" applyFont="1" applyAlignment="1">
      <alignment vertical="top"/>
    </xf>
    <xf numFmtId="0" fontId="3" fillId="0" borderId="0" xfId="0" applyFont="1" applyAlignment="1">
      <alignment vertical="center"/>
    </xf>
    <xf numFmtId="0" fontId="9" fillId="0" borderId="0" xfId="50" applyAlignment="1">
      <alignment vertical="center"/>
    </xf>
    <xf numFmtId="0" fontId="7" fillId="0" borderId="0" xfId="0" applyFont="1" applyAlignment="1">
      <alignment vertical="center"/>
    </xf>
    <xf numFmtId="0" fontId="50" fillId="0" borderId="0" xfId="0" applyFont="1" applyAlignment="1">
      <alignment vertical="center"/>
    </xf>
    <xf numFmtId="0" fontId="12" fillId="0" borderId="0" xfId="0" applyFont="1" applyAlignment="1">
      <alignment vertical="top"/>
    </xf>
    <xf numFmtId="0" fontId="51" fillId="0" borderId="0" xfId="0" applyFont="1" applyBorder="1" applyAlignment="1">
      <alignment vertical="center"/>
    </xf>
    <xf numFmtId="0" fontId="51" fillId="0" borderId="0" xfId="0" applyFont="1" applyBorder="1" applyAlignment="1">
      <alignment horizontal="center" vertical="center"/>
    </xf>
    <xf numFmtId="0" fontId="52" fillId="3" borderId="11" xfId="0" applyFont="1" applyFill="1" applyBorder="1" applyAlignment="1">
      <alignment horizontal="center"/>
    </xf>
    <xf numFmtId="0" fontId="52" fillId="3" borderId="2" xfId="0" applyFont="1" applyFill="1" applyBorder="1"/>
    <xf numFmtId="0" fontId="52" fillId="3" borderId="2" xfId="0" applyFont="1" applyFill="1" applyBorder="1" applyAlignment="1">
      <alignment horizontal="center"/>
    </xf>
    <xf numFmtId="3" fontId="52" fillId="3" borderId="12" xfId="0" applyNumberFormat="1" applyFont="1" applyFill="1" applyBorder="1" applyAlignment="1">
      <alignment horizontal="right"/>
    </xf>
    <xf numFmtId="0" fontId="52" fillId="3" borderId="2" xfId="0" applyFont="1" applyFill="1" applyBorder="1" applyAlignment="1">
      <alignment horizontal="right"/>
    </xf>
    <xf numFmtId="3" fontId="52" fillId="3" borderId="2" xfId="0" applyNumberFormat="1" applyFont="1" applyFill="1" applyBorder="1" applyAlignment="1">
      <alignment horizontal="right"/>
    </xf>
    <xf numFmtId="0" fontId="52" fillId="3" borderId="13" xfId="0" applyFont="1" applyFill="1" applyBorder="1" applyAlignment="1">
      <alignment horizontal="center"/>
    </xf>
    <xf numFmtId="0" fontId="52" fillId="3" borderId="16" xfId="0" applyFont="1" applyFill="1" applyBorder="1"/>
    <xf numFmtId="0" fontId="52" fillId="3" borderId="16" xfId="0" applyFont="1" applyFill="1" applyBorder="1" applyAlignment="1">
      <alignment horizontal="right"/>
    </xf>
    <xf numFmtId="3" fontId="52" fillId="3" borderId="14" xfId="0" applyNumberFormat="1" applyFont="1" applyFill="1" applyBorder="1" applyAlignment="1">
      <alignment horizontal="right"/>
    </xf>
    <xf numFmtId="0" fontId="15" fillId="0" borderId="0" xfId="0" applyFont="1"/>
    <xf numFmtId="0" fontId="12" fillId="0" borderId="0" xfId="0" applyFont="1" applyAlignment="1">
      <alignment vertical="top" wrapText="1"/>
    </xf>
    <xf numFmtId="0" fontId="2" fillId="0" borderId="0" xfId="0" applyFont="1" applyAlignment="1">
      <alignment horizontal="left" vertical="top" wrapText="1"/>
    </xf>
    <xf numFmtId="0" fontId="16" fillId="0" borderId="0" xfId="0" applyFont="1"/>
    <xf numFmtId="0" fontId="53" fillId="0" borderId="0" xfId="0" applyFont="1"/>
    <xf numFmtId="0" fontId="20" fillId="0" borderId="0" xfId="0" applyFont="1" applyAlignment="1">
      <alignment horizontal="left" vertical="top" wrapText="1"/>
    </xf>
    <xf numFmtId="0" fontId="20" fillId="0" borderId="0" xfId="0" applyFont="1" applyAlignment="1">
      <alignment horizontal="left"/>
    </xf>
    <xf numFmtId="0" fontId="20" fillId="0" borderId="0" xfId="0" applyFont="1"/>
    <xf numFmtId="0" fontId="20" fillId="0" borderId="0" xfId="0" applyFont="1" applyAlignment="1">
      <alignment vertical="top" wrapText="1"/>
    </xf>
    <xf numFmtId="0" fontId="12" fillId="0" borderId="0" xfId="0" applyFont="1" applyAlignment="1">
      <alignment vertical="center" wrapText="1"/>
    </xf>
    <xf numFmtId="0" fontId="16" fillId="0" borderId="0" xfId="0" applyFont="1" applyAlignment="1">
      <alignment horizontal="left"/>
    </xf>
    <xf numFmtId="0" fontId="3" fillId="0" borderId="0" xfId="0" applyFont="1" applyAlignment="1">
      <alignment horizontal="left" wrapText="1"/>
    </xf>
    <xf numFmtId="0" fontId="4" fillId="0" borderId="0" xfId="0" applyFont="1" applyAlignment="1">
      <alignment horizontal="left" vertical="top" wrapText="1"/>
    </xf>
    <xf numFmtId="0" fontId="49" fillId="0" borderId="0" xfId="0" applyFont="1" applyAlignment="1">
      <alignment horizontal="left" vertical="top" wrapText="1"/>
    </xf>
    <xf numFmtId="49" fontId="49" fillId="0" borderId="0" xfId="0" applyNumberFormat="1" applyFont="1" applyAlignment="1">
      <alignment horizontal="left" vertical="center" wrapText="1"/>
    </xf>
    <xf numFmtId="0" fontId="3" fillId="0" borderId="0" xfId="0" applyFont="1" applyAlignment="1">
      <alignment horizontal="left" vertical="top" wrapText="1"/>
    </xf>
    <xf numFmtId="0" fontId="20"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left" vertical="center" wrapText="1"/>
    </xf>
    <xf numFmtId="0" fontId="8" fillId="0" borderId="0" xfId="0" applyFont="1" applyAlignment="1">
      <alignment horizontal="left" vertical="center"/>
    </xf>
    <xf numFmtId="0" fontId="53" fillId="0" borderId="0" xfId="0" applyFont="1" applyAlignment="1">
      <alignment horizontal="left" vertical="top" wrapText="1"/>
    </xf>
    <xf numFmtId="0" fontId="7" fillId="0" borderId="0" xfId="0" applyFont="1" applyAlignment="1">
      <alignment horizontal="left" vertical="center"/>
    </xf>
    <xf numFmtId="0" fontId="20" fillId="0" borderId="0" xfId="0" applyFont="1" applyAlignment="1">
      <alignment horizontal="left" vertical="top"/>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8" fillId="3" borderId="0" xfId="0" applyFont="1" applyFill="1" applyAlignment="1">
      <alignment horizontal="left" vertical="center" wrapText="1"/>
    </xf>
    <xf numFmtId="0" fontId="23" fillId="4" borderId="33" xfId="0" applyFont="1" applyFill="1" applyBorder="1" applyAlignment="1">
      <alignment horizontal="center" vertical="center"/>
    </xf>
    <xf numFmtId="0" fontId="23" fillId="4" borderId="7"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1" xfId="0" applyFont="1" applyFill="1" applyBorder="1" applyAlignment="1">
      <alignment horizontal="center" vertical="center"/>
    </xf>
    <xf numFmtId="0" fontId="42" fillId="4" borderId="33" xfId="0" applyFont="1" applyFill="1" applyBorder="1" applyAlignment="1">
      <alignment horizontal="center" vertical="center"/>
    </xf>
    <xf numFmtId="0" fontId="42" fillId="4" borderId="7" xfId="0" applyFont="1" applyFill="1" applyBorder="1" applyAlignment="1">
      <alignment horizontal="center" vertical="center"/>
    </xf>
    <xf numFmtId="0" fontId="42" fillId="3" borderId="48" xfId="0" applyFont="1" applyFill="1" applyBorder="1" applyAlignment="1">
      <alignment horizontal="center" vertical="center"/>
    </xf>
    <xf numFmtId="0" fontId="42" fillId="3" borderId="41" xfId="0" applyFont="1" applyFill="1" applyBorder="1" applyAlignment="1">
      <alignment horizontal="center" vertical="center"/>
    </xf>
    <xf numFmtId="0" fontId="23" fillId="3" borderId="84" xfId="0" applyFont="1" applyFill="1" applyBorder="1" applyAlignment="1">
      <alignment horizontal="center" vertical="center"/>
    </xf>
    <xf numFmtId="0" fontId="23" fillId="3" borderId="6"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85" xfId="0" applyFont="1" applyFill="1" applyBorder="1" applyAlignment="1">
      <alignment horizontal="center" vertical="center"/>
    </xf>
    <xf numFmtId="0" fontId="23" fillId="3" borderId="92" xfId="0" applyFont="1" applyFill="1" applyBorder="1" applyAlignment="1">
      <alignment horizontal="center" vertical="center"/>
    </xf>
    <xf numFmtId="0" fontId="23" fillId="3" borderId="46" xfId="0" applyFont="1" applyFill="1" applyBorder="1" applyAlignment="1">
      <alignment horizontal="center" vertical="center"/>
    </xf>
    <xf numFmtId="0" fontId="23" fillId="3" borderId="98" xfId="0" applyFont="1" applyFill="1" applyBorder="1" applyAlignment="1">
      <alignment horizontal="center" vertical="center"/>
    </xf>
    <xf numFmtId="0" fontId="23" fillId="3" borderId="47" xfId="0" applyFont="1" applyFill="1" applyBorder="1" applyAlignment="1">
      <alignment horizontal="center" vertical="center"/>
    </xf>
  </cellXfs>
  <cellStyles count="51">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Explanatory Text" xfId="24" builtinId="53"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Hyperlink" xfId="50" builtinId="8"/>
    <cellStyle name="Hyperlink 2" xfId="1" xr:uid="{00000000-0005-0000-0000-000021000000}"/>
    <cellStyle name="Input" xfId="17" builtinId="20" customBuiltin="1"/>
    <cellStyle name="Linked Cell" xfId="20" builtinId="24" customBuiltin="1"/>
    <cellStyle name="Neutral" xfId="16" builtinId="28" customBuiltin="1"/>
    <cellStyle name="Normal" xfId="0" builtinId="0"/>
    <cellStyle name="Normal 2" xfId="2" xr:uid="{00000000-0005-0000-0000-000026000000}"/>
    <cellStyle name="Normal 3" xfId="3" xr:uid="{00000000-0005-0000-0000-000027000000}"/>
    <cellStyle name="Normal 3 2" xfId="4" xr:uid="{00000000-0005-0000-0000-000028000000}"/>
    <cellStyle name="Normal 4" xfId="5" xr:uid="{00000000-0005-0000-0000-000029000000}"/>
    <cellStyle name="Normal 5" xfId="6" xr:uid="{00000000-0005-0000-0000-00002A000000}"/>
    <cellStyle name="Note" xfId="23" builtinId="10" customBuiltin="1"/>
    <cellStyle name="Note 2" xfId="7" xr:uid="{00000000-0005-0000-0000-00002C000000}"/>
    <cellStyle name="Note 3" xfId="8" xr:uid="{00000000-0005-0000-0000-00002D000000}"/>
    <cellStyle name="Output" xfId="18" builtinId="21" customBuiltin="1"/>
    <cellStyle name="Title" xfId="9" builtinId="15" customBuiltin="1"/>
    <cellStyle name="Total" xfId="25" builtinId="25" customBuiltin="1"/>
    <cellStyle name="Warning Text" xfId="22" builtinId="11" customBuiltin="1"/>
  </cellStyles>
  <dxfs count="0"/>
  <tableStyles count="0" defaultTableStyle="TableStyleMedium2" defaultPivotStyle="PivotStyleMedium9"/>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sharedStrings" Target="sharedString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externalLink" Target="externalLinks/externalLink3.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20</xdr:row>
      <xdr:rowOff>31751</xdr:rowOff>
    </xdr:from>
    <xdr:to>
      <xdr:col>8</xdr:col>
      <xdr:colOff>315123</xdr:colOff>
      <xdr:row>26</xdr:row>
      <xdr:rowOff>9526</xdr:rowOff>
    </xdr:to>
    <xdr:pic>
      <xdr:nvPicPr>
        <xdr:cNvPr id="2" name="Picture 1" title="ICES">
          <a:extLst>
            <a:ext uri="{FF2B5EF4-FFF2-40B4-BE49-F238E27FC236}">
              <a16:creationId xmlns:a16="http://schemas.microsoft.com/office/drawing/2014/main" id="{4F4F9FCE-C04D-4803-A17A-56526E485C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6750" y="4171951"/>
          <a:ext cx="2229648" cy="968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Sites/DAS/DAS/Analysts/TPR%20Template%20-%20Deliverable%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hsieh\Downloads\P0970-072-FINAL-Deliverable_v201910.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txpattern_table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Methods - Data Sources"/>
      <sheetName val="Sheet1"/>
      <sheetName val="Methods - Study Design"/>
      <sheetName val="TOC"/>
      <sheetName val="Figure 1"/>
      <sheetName val="Table 1"/>
      <sheetName val="Table 2"/>
      <sheetName val="Table 3"/>
      <sheetName val="Table 4"/>
      <sheetName val="Table 5"/>
      <sheetName val="HIDE_List"/>
      <sheetName val="HIDE_Dataset Descriptions"/>
    </sheetNames>
    <sheetDataSet>
      <sheetData sheetId="0">
        <row r="17">
          <cell r="A17" t="str">
            <v>xxxx 0970 xxx xxx</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ow r="2">
          <cell r="B2" t="str">
            <v>Assistive Devices Program (ADP)</v>
          </cell>
        </row>
        <row r="3">
          <cell r="B3" t="str">
            <v>Cancer Activity Level Reporting (ALR)</v>
          </cell>
        </row>
        <row r="4">
          <cell r="B4" t="str">
            <v>Ontario Asthma Dataset (ASTHMA)</v>
          </cell>
        </row>
        <row r="5">
          <cell r="B5" t="str">
            <v>Better Outcomes Registry and Network (BORN)</v>
          </cell>
        </row>
        <row r="6">
          <cell r="B6" t="str">
            <v>Client Agency Program Enrolment (CAPE)</v>
          </cell>
        </row>
        <row r="7">
          <cell r="B7" t="str">
            <v>Canadian Community Health Survey (CCHS)</v>
          </cell>
        </row>
        <row r="8">
          <cell r="B8" t="str">
            <v>Cardiac Care Network Data (CCN)</v>
          </cell>
        </row>
        <row r="9">
          <cell r="B9" t="str">
            <v>Continuing Care Reporting System (for Chronic Care) (CCRS)</v>
          </cell>
        </row>
        <row r="10">
          <cell r="B10" t="str">
            <v>Ontario Congestive Heart Failure dataset (CHF)</v>
          </cell>
        </row>
        <row r="11">
          <cell r="B11" t="str">
            <v>Ontario Chronic Obstructive Pulmonary Disease Dataset (COPD)</v>
          </cell>
        </row>
        <row r="12">
          <cell r="B12" t="str">
            <v>Canadian Organ Replacement Registry (CORR)</v>
          </cell>
        </row>
        <row r="13">
          <cell r="B13" t="str">
            <v>Corporate Provider Database (CPDB)</v>
          </cell>
        </row>
        <row r="14">
          <cell r="B14" t="str">
            <v>Client Profile Database (CPRO)</v>
          </cell>
        </row>
        <row r="15">
          <cell r="B15" t="str">
            <v>Discharge Abstract Database</v>
          </cell>
        </row>
        <row r="16">
          <cell r="B16" t="str">
            <v>Drugs from the ODB Formulary (DIN)</v>
          </cell>
        </row>
        <row r="17">
          <cell r="B17" t="str">
            <v>Electronic Medical Records Administrative Linked Database (EMRALD)</v>
          </cell>
        </row>
        <row r="18">
          <cell r="B18" t="str">
            <v>Surname-based Ethnicity Group (ETHNIC)</v>
          </cell>
        </row>
        <row r="19">
          <cell r="B19" t="str">
            <v>Home Care Database (HCD)</v>
          </cell>
        </row>
        <row r="20">
          <cell r="B20" t="str">
            <v>Ontario HIV Dataset (HIV)</v>
          </cell>
        </row>
        <row r="21">
          <cell r="B21" t="str">
            <v>Ontario HIV Dataset, as collected by the OHTN (HIVOHTN)</v>
          </cell>
        </row>
        <row r="22">
          <cell r="B22" t="str">
            <v>Ontario Hypertension Dataset (HYPER)</v>
          </cell>
        </row>
        <row r="23">
          <cell r="B23" t="str">
            <v>Ontario Healthcare Institutions (INST)</v>
          </cell>
        </row>
        <row r="24">
          <cell r="B24" t="str">
            <v>ICES Physician Database (IPDB)</v>
          </cell>
        </row>
        <row r="25">
          <cell r="B25" t="str">
            <v>Immigration, Refugees and Citizenship Canada (IRCC)’s Permanent Resident Database</v>
          </cell>
        </row>
        <row r="26">
          <cell r="B26" t="str">
            <v>Local Health Integration Network (LHIN)</v>
          </cell>
        </row>
        <row r="27">
          <cell r="B27" t="str">
            <v>Ministry of Community and Social Services (MCSS)</v>
          </cell>
        </row>
        <row r="28">
          <cell r="B28" t="str">
            <v>Ontario Mother-Baby Linked Data (MOMBABY)</v>
          </cell>
        </row>
        <row r="29">
          <cell r="B29" t="str">
            <v>National Ambulatory Care Reporting System (NACRS)</v>
          </cell>
        </row>
        <row r="30">
          <cell r="B30" t="str">
            <v>New Drug Funding Program (NDFP)</v>
          </cell>
        </row>
        <row r="31">
          <cell r="B31" t="str">
            <v>National Rehabilitation Reporting System (NRS)</v>
          </cell>
        </row>
        <row r="32">
          <cell r="B32" t="str">
            <v>Ontario Breast Screening Program (OBSP)</v>
          </cell>
        </row>
        <row r="33">
          <cell r="B33" t="str">
            <v>Ontario Cancer Registry (OCR)</v>
          </cell>
        </row>
        <row r="34">
          <cell r="B34" t="str">
            <v>Ontario Drug Benefit Claims (ODB)</v>
          </cell>
        </row>
        <row r="35">
          <cell r="B35" t="str">
            <v>Ontario Diabetes Dataset (ODD)</v>
          </cell>
        </row>
        <row r="36">
          <cell r="B36" t="str">
            <v>Ontario Health Insurance Plan Claims Database (OHIP)</v>
          </cell>
        </row>
        <row r="37">
          <cell r="B37" t="str">
            <v>Ontario Mental Health Reporting System (OHMRS)</v>
          </cell>
        </row>
        <row r="38">
          <cell r="B38" t="str">
            <v>Ontario Myocardial Infarction Dataset (OMID)</v>
          </cell>
        </row>
        <row r="39">
          <cell r="B39" t="str">
            <v>Ontario Marginalization Index (ONMARG)</v>
          </cell>
        </row>
        <row r="40">
          <cell r="B40" t="str">
            <v>Ontario Rheumatoid Arthritis Dataset (ORAD)</v>
          </cell>
        </row>
        <row r="41">
          <cell r="B41" t="str">
            <v>Office of the Registrar General - Deaths (ORGD)</v>
          </cell>
        </row>
        <row r="42">
          <cell r="B42" t="str">
            <v>Ontario Renal Reporting System (ORRS)</v>
          </cell>
        </row>
        <row r="43">
          <cell r="B43" t="str">
            <v>Postal Code Conversion File (PCCF)</v>
          </cell>
        </row>
        <row r="44">
          <cell r="B44" t="str">
            <v>Pediatric Oncology Group of Ontario Networked Information System (POGONIS)</v>
          </cell>
        </row>
        <row r="45">
          <cell r="B45" t="str">
            <v>Yearly Ontario Population estimates and projections (POP)</v>
          </cell>
        </row>
        <row r="46">
          <cell r="B46" t="str">
            <v>Resident Assessment Instrument - Contact Assessment (RAICA)</v>
          </cell>
        </row>
        <row r="47">
          <cell r="B47" t="str">
            <v>Resident Assessment Instrument - Home Care (RAIHC)</v>
          </cell>
        </row>
        <row r="48">
          <cell r="B48" t="str">
            <v>Registered Persons Database files (RPDB)</v>
          </cell>
        </row>
        <row r="49">
          <cell r="B49" t="str">
            <v>Same Day Surgery Database (SDS)</v>
          </cell>
        </row>
      </sheetData>
      <sheetData sheetId="12">
        <row r="5">
          <cell r="Q5" t="str">
            <v xml:space="preserve">The OCR is collected by Cancer Care Ontario and contains information on all Ontario residents who have been newly diagnosed with cancer ("incidence") or who have died of cancer ("mortality"). All new cases of cancer are registered, except non-melanoma skin cancer. </v>
          </cell>
        </row>
        <row r="7">
          <cell r="H7" t="str">
            <v xml:space="preserve">The Ontario Congestive Heart Failure Database is an ICES-derived cohort that was created using a definition of ≥2 physician billing claims with a diagnosis of CHF (OHIP diagnosis code: 428) and/or ≥1 inpatient hospitalization or same day surgery record with a diagnosis of CHF (ICD-9 diagnosis code: 428; ICD-10 diagnosis code: I50; in the primary diagnostic code space) in a two-year period applied to hospitalization (DAD), same day surgery (SDS), and physician billing claims (OHIP) data to determine the diagnosis date for incident cases of CHF in Ontario. </v>
          </cell>
          <cell r="K7" t="str">
            <v>The Institution Information System (INST) database  contains information on  health care institutions funded by the Ministry of Health and Long-Term Care (MOHLTC). The available data from this database includes: information on beds available in acute care hospitals, lookup tables between AMINST and INST, and acute care hospitals (geographic information, number of OHIP claims, etc.).</v>
          </cell>
          <cell r="N7" t="str">
            <v>The LHIN database contains information on LHIN information tables, Dissemination Areas, LHIN/sub-LHIN population estimates and projections and postal code lookup tables.</v>
          </cell>
        </row>
        <row r="9">
          <cell r="H9" t="str">
            <v>The Ontario COPD Database is an ICES-derived cohort that is created using two separate algorithms applied to inpatient hospitalization (DAD), same day surgery (SDS) records, and physician billing claims (OHIP) data to determine the diagnosis date for incident cases of COPD in Ontario.  In an algorithm which maximizes sensitivity, the definition for COPD is any physician billing claim with a diagnosis for COPD (OHIP diagnosis codes: 491, 492, 496) or any inpatient hospitalization or same day surgery record with a diagnosis for COPD (ICD-9 diagnosis codes: 491, 492, 496; ICD-10 diagnosis codes: J41- J44; in any diagnostic code space).</v>
          </cell>
        </row>
        <row r="17">
          <cell r="H17" t="str">
            <v>The Ontario Diabetes Database is an ICES-derived cohort and is created using algorithms applied to inpatient hospitalization (DAD) records, same day surgery (SDS) records, and physician billing claims (OHIP) data to determine the diagnosis date for incident cases of diabetes in Ontario. For adults aged 19 years and greater, the definition for diabetes is 2 physician billing claims with a diagnosis for diabetes (OHIP diagnosis code: 250) or 1 inpatient hospitalization or same day surgery record with a diagnosis for diabetes (ICD-9 diagnosis code: 250; ICD-10 diagnosis codes: E10, E11, E13, E14; in any diagnostic code space) within a 2 year period. Physician claims and hospitalizations with a diagnosis of diabetes occurring within 120 prior to and 180 days after a gestational hospitalization record were excluded.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Methods - Data Sources"/>
      <sheetName val="TOC"/>
      <sheetName val="Table 1a"/>
      <sheetName val="Table 1b"/>
      <sheetName val="Table 1c"/>
      <sheetName val="Table 1d"/>
      <sheetName val="Table 1e"/>
      <sheetName val="Table 1f"/>
      <sheetName val="Table 2a"/>
      <sheetName val="Table 2b"/>
      <sheetName val="Table 2c"/>
      <sheetName val="Table 2d"/>
      <sheetName val="Table 2e"/>
      <sheetName val="Table 2f"/>
      <sheetName val="Table 3a"/>
      <sheetName val="Table 3b"/>
      <sheetName val="Table 3c"/>
      <sheetName val="Table 3d"/>
      <sheetName val="Table 3e"/>
      <sheetName val="Table 3f"/>
      <sheetName val="Table 4a"/>
      <sheetName val="Table 4b"/>
      <sheetName val="Table 4c"/>
      <sheetName val="Table 4d"/>
      <sheetName val="Table 4e"/>
      <sheetName val="Table 4f"/>
      <sheetName val="Table 5a"/>
      <sheetName val="Table 5b"/>
      <sheetName val="Table 5c"/>
      <sheetName val="Table 5d"/>
      <sheetName val="Table 5e"/>
      <sheetName val="Table 5f"/>
      <sheetName val="Table 6a"/>
      <sheetName val="Table 6b"/>
      <sheetName val="Table 6c"/>
      <sheetName val="Table 6d"/>
      <sheetName val="Table 6e"/>
      <sheetName val="Table 6f"/>
      <sheetName val="Table 7a"/>
      <sheetName val="Table 7b"/>
      <sheetName val="Table 7c"/>
      <sheetName val="Table 7d"/>
      <sheetName val="Table 7e"/>
      <sheetName val="Table 7f"/>
      <sheetName val="Table 8a"/>
      <sheetName val="Table 8b"/>
      <sheetName val="Table 8c"/>
      <sheetName val="Table 8d"/>
      <sheetName val="Table 8e"/>
      <sheetName val="Table 8f"/>
      <sheetName val="Table 9a"/>
      <sheetName val="Table 9b"/>
      <sheetName val="Table 9c"/>
      <sheetName val="Table 9d"/>
      <sheetName val="Table 9e"/>
      <sheetName val="Table 9f"/>
      <sheetName val="HIDE_List"/>
      <sheetName val="HIDE_Dataset Descri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2">
          <cell r="B2" t="str">
            <v>Assistive Devices Program (ADP)</v>
          </cell>
        </row>
        <row r="3">
          <cell r="B3" t="str">
            <v>Cancer Activity Level Reporting (ALR)</v>
          </cell>
        </row>
        <row r="4">
          <cell r="B4" t="str">
            <v>Ontario Asthma Dataset (ASTHMA)</v>
          </cell>
        </row>
        <row r="5">
          <cell r="B5" t="str">
            <v>Better Outcomes Registry and Network (BORN)</v>
          </cell>
        </row>
        <row r="6">
          <cell r="B6" t="str">
            <v>Client Agency Program Enrolment (CAPE)</v>
          </cell>
        </row>
        <row r="7">
          <cell r="B7" t="str">
            <v>Canadian Community Health Survey (CCHS)</v>
          </cell>
        </row>
        <row r="8">
          <cell r="B8" t="str">
            <v>Cardiac Care Network Data (CCN)</v>
          </cell>
        </row>
        <row r="9">
          <cell r="B9" t="str">
            <v>Continuing Care Reporting System (for Chronic Care) (CCRS)</v>
          </cell>
        </row>
        <row r="10">
          <cell r="B10" t="str">
            <v>Ontario Congestive Heart Failure dataset (CHF)</v>
          </cell>
        </row>
        <row r="11">
          <cell r="B11" t="str">
            <v>Ontario Chronic Obstructive Pulmonary Disease Dataset (COPD)</v>
          </cell>
        </row>
        <row r="12">
          <cell r="B12" t="str">
            <v>Canadian Organ Replacement Registry (CORR)</v>
          </cell>
        </row>
        <row r="13">
          <cell r="B13" t="str">
            <v>Corporate Provider Database (CPDB)</v>
          </cell>
        </row>
        <row r="14">
          <cell r="B14" t="str">
            <v>Client Profile Database (CPRO)</v>
          </cell>
        </row>
        <row r="15">
          <cell r="B15" t="str">
            <v>Discharge Abstract Database</v>
          </cell>
        </row>
        <row r="16">
          <cell r="B16" t="str">
            <v>Drugs from the ODB Formulary (DIN)</v>
          </cell>
        </row>
        <row r="17">
          <cell r="B17" t="str">
            <v>Electronic Medical Records Administrative Linked Database (EMRALD)</v>
          </cell>
        </row>
        <row r="18">
          <cell r="B18" t="str">
            <v>Surname-based Ethnicity Group (ETHNIC)</v>
          </cell>
        </row>
        <row r="19">
          <cell r="B19" t="str">
            <v>Home Care Database (HCD)</v>
          </cell>
        </row>
        <row r="20">
          <cell r="B20" t="str">
            <v>Ontario HIV Dataset (HIV)</v>
          </cell>
        </row>
        <row r="21">
          <cell r="B21" t="str">
            <v>Ontario HIV Dataset, as collected by the OHTN (HIVOHTN)</v>
          </cell>
        </row>
        <row r="22">
          <cell r="B22" t="str">
            <v>Ontario Hypertension Dataset (HYPER)</v>
          </cell>
        </row>
        <row r="23">
          <cell r="B23" t="str">
            <v>Ontario Healthcare Institutions (INST)</v>
          </cell>
        </row>
        <row r="24">
          <cell r="B24" t="str">
            <v>ICES Physician Database (IPDB)</v>
          </cell>
        </row>
        <row r="25">
          <cell r="B25" t="str">
            <v>Immigration, Refugees and Citizenship Canada (IRCC)’s Permanent Resident Database</v>
          </cell>
        </row>
        <row r="26">
          <cell r="B26" t="str">
            <v>Local Health Integration Network (LHIN)</v>
          </cell>
        </row>
        <row r="27">
          <cell r="B27" t="str">
            <v>Ministry of Community and Social Services (MCSS)</v>
          </cell>
        </row>
        <row r="28">
          <cell r="B28" t="str">
            <v>Ontario Mother-Baby Linked Data (MOMBABY)</v>
          </cell>
        </row>
        <row r="29">
          <cell r="B29" t="str">
            <v>National Ambulatory Care Reporting System (NACRS)</v>
          </cell>
        </row>
        <row r="30">
          <cell r="B30" t="str">
            <v>New Drug Funding Program (NDFP)</v>
          </cell>
        </row>
        <row r="31">
          <cell r="B31" t="str">
            <v>National Rehabilitation Reporting System (NRS)</v>
          </cell>
        </row>
        <row r="32">
          <cell r="B32" t="str">
            <v>Ontario Breast Screening Program (OBSP)</v>
          </cell>
        </row>
        <row r="33">
          <cell r="B33" t="str">
            <v>Ontario Cancer Registry (OCR)</v>
          </cell>
        </row>
        <row r="34">
          <cell r="B34" t="str">
            <v>Ontario Drug Benefit Claims (ODB)</v>
          </cell>
        </row>
        <row r="35">
          <cell r="B35" t="str">
            <v>Ontario Diabetes Dataset (ODD)</v>
          </cell>
        </row>
        <row r="36">
          <cell r="B36" t="str">
            <v>Ontario Health Insurance Plan Claims Database (OHIP)</v>
          </cell>
        </row>
        <row r="37">
          <cell r="B37" t="str">
            <v>Ontario Mental Health Reporting System (OHMRS)</v>
          </cell>
        </row>
        <row r="38">
          <cell r="B38" t="str">
            <v>Ontario Myocardial Infarction Dataset (OMID)</v>
          </cell>
        </row>
        <row r="39">
          <cell r="B39" t="str">
            <v>Ontario Marginalization Index (ONMARG)</v>
          </cell>
        </row>
        <row r="40">
          <cell r="B40" t="str">
            <v>Ontario Rheumatoid Arthritis Dataset (ORAD)</v>
          </cell>
        </row>
        <row r="41">
          <cell r="B41" t="str">
            <v>Office of the Registrar General - Deaths (ORGD)</v>
          </cell>
        </row>
        <row r="42">
          <cell r="B42" t="str">
            <v>Ontario Renal Reporting System (ORRS)</v>
          </cell>
        </row>
        <row r="43">
          <cell r="B43" t="str">
            <v>Postal Code Conversion File (PCCF)</v>
          </cell>
        </row>
        <row r="44">
          <cell r="B44" t="str">
            <v>Pediatric Oncology Group of Ontario Networked Information System (POGONIS)</v>
          </cell>
        </row>
        <row r="45">
          <cell r="B45" t="str">
            <v>Yearly Ontario Population estimates and projections (POP)</v>
          </cell>
        </row>
        <row r="46">
          <cell r="B46" t="str">
            <v>Resident Assessment Instrument - Contact Assessment (RAICA)</v>
          </cell>
        </row>
        <row r="47">
          <cell r="B47" t="str">
            <v>Resident Assessment Instrument - Home Care (RAIHC)</v>
          </cell>
        </row>
        <row r="48">
          <cell r="B48" t="str">
            <v>Registered Persons Database files (RPDB)</v>
          </cell>
        </row>
        <row r="49">
          <cell r="B49" t="str">
            <v>Same Day Surgery Database (SDS)</v>
          </cell>
        </row>
      </sheetData>
      <sheetData sheetId="58">
        <row r="5">
          <cell r="E5" t="str">
            <v>The RPDB provides basic demographic information (age, sex, location of residence, date of birth, and date of death for deceased individuals) for those issued an Ontario health insurance number. The RPDB also indicates the time periods for which an individual was eligible to receive publicly funded health insurance benefits and the best known postal code for each registrant on July 1st of each year.</v>
          </cell>
        </row>
        <row r="7">
          <cell r="B7" t="str">
            <v>The DAD is compiled by the Canadian Institute for Health Information and contains administrative, clinical (diagnoses and procedures/interventions), demographic, and administrative information for all admissions to acute care hospitals, rehab, chronic, and day surgery institutions in Ontario. At ICES, consecutive DAD records are linked together to form ‘episodes of care’ among the hospitals to which patients have been transferred after their initial admission.</v>
          </cell>
        </row>
        <row r="11">
          <cell r="B11" t="str">
            <v>The NACRS is compiled by the Canadian Institute for Health Information and contains administrative, clinical (diagnoses and procedures), demographic, and administrative information for all patient visits made to hospital- and community-based ambulatory care centres (emergency departments, day surgery units, hemodialysis units, and cancer care clinics). At ICES, NACRS records are linked with other data sources (DAD, OMHRS) to identify transitions to other care settings, such as inpatient acute care or psychiatric care.</v>
          </cell>
          <cell r="N11" t="str">
            <v>The PCCF database will link to postal codes within a given cohort and determine other census geographic identifiers such as, dissemination/enumeration area, census division, longitute/latitude, urban/rural flag and neighbourhood income quintile.</v>
          </cell>
        </row>
        <row r="15">
          <cell r="B15" t="str">
            <v>The ODB database contains prescription medication claims for those covered under the provincial drug program, mainly: those aged 65 years and older, nursing home residents, patients receiving services under the Ontario Home Care program, those receiving social assistance, and residents eligible for specialized drug programs. Main data elements include drug identifier, quantity, # days supplied, date disepensed, cost, and patient, pharmacy and physician identifiers.</v>
          </cell>
        </row>
        <row r="17">
          <cell r="B17" t="str">
            <v>The OHIP claims database contains information on inpatient and outpatient services provided to Ontario residents eligible for the province’s publicly funded health insurance system by fee-for-service health care practitioners (primarily physicians) and “shadow billings” for those paid through non-fee-for-service payment plans. The main data elements include patient and physician identifiers (encrypted), code for service provided, date of service,  associated diagnosis, and fee paid.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xpattern"/>
    </sheetNames>
    <sheetDataSet>
      <sheetData sheetId="0">
        <row r="2">
          <cell r="A2" t="str">
            <v>beva+irino</v>
          </cell>
          <cell r="B2" t="str">
            <v>othermonocombo</v>
          </cell>
        </row>
        <row r="3">
          <cell r="A3" t="str">
            <v>beva+irino</v>
          </cell>
          <cell r="B3" t="str">
            <v>temo+beva</v>
          </cell>
        </row>
        <row r="4">
          <cell r="A4" t="str">
            <v>beva+irino</v>
          </cell>
          <cell r="B4" t="str">
            <v>temo+beva+other</v>
          </cell>
        </row>
        <row r="5">
          <cell r="A5" t="str">
            <v>beva+irino</v>
          </cell>
          <cell r="B5" t="str">
            <v>temo+other</v>
          </cell>
        </row>
        <row r="6">
          <cell r="A6" t="str">
            <v>beva+irino</v>
          </cell>
          <cell r="B6" t="str">
            <v>temomono</v>
          </cell>
        </row>
        <row r="7">
          <cell r="A7" t="str">
            <v>beva+other</v>
          </cell>
          <cell r="B7" t="str">
            <v>othermonocombo</v>
          </cell>
        </row>
        <row r="8">
          <cell r="A8" t="str">
            <v>beva+other</v>
          </cell>
          <cell r="B8" t="str">
            <v>temo+beva</v>
          </cell>
        </row>
        <row r="9">
          <cell r="A9" t="str">
            <v>beva+other</v>
          </cell>
          <cell r="B9" t="str">
            <v>temo+beva+other</v>
          </cell>
        </row>
        <row r="10">
          <cell r="A10" t="str">
            <v>beva+other</v>
          </cell>
          <cell r="B10" t="str">
            <v>temomono</v>
          </cell>
        </row>
        <row r="11">
          <cell r="A11" t="str">
            <v>beva+temo</v>
          </cell>
          <cell r="B11" t="str">
            <v>temo+beva</v>
          </cell>
        </row>
        <row r="12">
          <cell r="A12" t="str">
            <v>beva+temo</v>
          </cell>
          <cell r="B12" t="str">
            <v>temo+other</v>
          </cell>
        </row>
        <row r="13">
          <cell r="A13" t="str">
            <v>beva+temo</v>
          </cell>
          <cell r="B13" t="str">
            <v>temomono</v>
          </cell>
        </row>
        <row r="14">
          <cell r="A14" t="str">
            <v>bevamono</v>
          </cell>
          <cell r="B14" t="str">
            <v>othermonocombo</v>
          </cell>
        </row>
        <row r="15">
          <cell r="A15" t="str">
            <v>bevamono</v>
          </cell>
          <cell r="B15" t="str">
            <v>temo+beva</v>
          </cell>
        </row>
        <row r="16">
          <cell r="A16" t="str">
            <v>bevamono</v>
          </cell>
          <cell r="B16" t="str">
            <v>temo+beva+other</v>
          </cell>
        </row>
        <row r="17">
          <cell r="A17" t="str">
            <v>bevamono</v>
          </cell>
          <cell r="B17" t="str">
            <v>temo+other</v>
          </cell>
        </row>
        <row r="18">
          <cell r="A18" t="str">
            <v>bevamono</v>
          </cell>
          <cell r="B18" t="str">
            <v>temomono</v>
          </cell>
        </row>
        <row r="19">
          <cell r="A19" t="str">
            <v>irinomono</v>
          </cell>
          <cell r="B19" t="str">
            <v>othermonocombo</v>
          </cell>
        </row>
        <row r="20">
          <cell r="A20" t="str">
            <v>irinomono</v>
          </cell>
          <cell r="B20" t="str">
            <v>temo+beva</v>
          </cell>
        </row>
        <row r="21">
          <cell r="A21" t="str">
            <v>irinomono</v>
          </cell>
          <cell r="B21" t="str">
            <v>temo+other</v>
          </cell>
        </row>
        <row r="22">
          <cell r="A22" t="str">
            <v>irinomono</v>
          </cell>
          <cell r="B22" t="str">
            <v>temomono</v>
          </cell>
        </row>
        <row r="23">
          <cell r="A23" t="str">
            <v>othermonocombo</v>
          </cell>
          <cell r="B23" t="str">
            <v>othermonocombo</v>
          </cell>
        </row>
        <row r="24">
          <cell r="A24" t="str">
            <v>othermonocombo</v>
          </cell>
          <cell r="B24" t="str">
            <v>temo+beva</v>
          </cell>
        </row>
        <row r="25">
          <cell r="A25" t="str">
            <v>othermonocombo</v>
          </cell>
          <cell r="B25" t="str">
            <v>temo+beva+other</v>
          </cell>
        </row>
        <row r="26">
          <cell r="A26" t="str">
            <v>othermonocombo</v>
          </cell>
          <cell r="B26" t="str">
            <v>temo+other</v>
          </cell>
        </row>
        <row r="27">
          <cell r="A27" t="str">
            <v>othermonocombo</v>
          </cell>
          <cell r="B27" t="str">
            <v>temomono</v>
          </cell>
        </row>
        <row r="28">
          <cell r="A28" t="str">
            <v>temomono</v>
          </cell>
          <cell r="B28" t="str">
            <v>othermonocombo</v>
          </cell>
        </row>
        <row r="29">
          <cell r="A29" t="str">
            <v>temomono</v>
          </cell>
          <cell r="B29" t="str">
            <v>temo+beva</v>
          </cell>
        </row>
        <row r="30">
          <cell r="A30" t="str">
            <v>temomono</v>
          </cell>
          <cell r="B30" t="str">
            <v>temo+beva+other</v>
          </cell>
        </row>
        <row r="31">
          <cell r="A31" t="str">
            <v>temomono</v>
          </cell>
          <cell r="B31" t="str">
            <v>temomono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fik.saskin@ices.on.c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F022D-F498-48E9-A987-70E4A7DDAE9B}">
  <sheetPr>
    <pageSetUpPr fitToPage="1"/>
  </sheetPr>
  <dimension ref="A1:J41"/>
  <sheetViews>
    <sheetView tabSelected="1" zoomScaleNormal="100" workbookViewId="0">
      <selection activeCell="A8" sqref="A8"/>
    </sheetView>
  </sheetViews>
  <sheetFormatPr defaultColWidth="9.28515625" defaultRowHeight="12.75"/>
  <cols>
    <col min="1" max="9" width="9.28515625" style="265"/>
    <col min="10" max="10" width="9.28515625" style="263"/>
    <col min="11" max="16384" width="9.28515625" style="265"/>
  </cols>
  <sheetData>
    <row r="1" spans="1:9" ht="25.15" customHeight="1">
      <c r="A1" s="299" t="s">
        <v>7215</v>
      </c>
      <c r="B1" s="299"/>
      <c r="C1" s="299"/>
      <c r="D1" s="299"/>
      <c r="E1" s="299"/>
      <c r="F1" s="299"/>
      <c r="G1" s="299"/>
      <c r="H1" s="299"/>
      <c r="I1" s="299"/>
    </row>
    <row r="2" spans="1:9" ht="25.15" customHeight="1">
      <c r="A2" s="299"/>
      <c r="B2" s="299"/>
      <c r="C2" s="299"/>
      <c r="D2" s="299"/>
      <c r="E2" s="299"/>
      <c r="F2" s="299"/>
      <c r="G2" s="299"/>
      <c r="H2" s="299"/>
      <c r="I2" s="299"/>
    </row>
    <row r="3" spans="1:9" ht="25.15" customHeight="1">
      <c r="A3" s="299"/>
      <c r="B3" s="299"/>
      <c r="C3" s="299"/>
      <c r="D3" s="299"/>
      <c r="E3" s="299"/>
      <c r="F3" s="299"/>
      <c r="G3" s="299"/>
      <c r="H3" s="299"/>
      <c r="I3" s="299"/>
    </row>
    <row r="4" spans="1:9" ht="15.75">
      <c r="A4" s="264"/>
    </row>
    <row r="5" spans="1:9">
      <c r="A5" s="266" t="s">
        <v>0</v>
      </c>
    </row>
    <row r="6" spans="1:9" ht="18" customHeight="1">
      <c r="A6" s="300" t="s">
        <v>7236</v>
      </c>
      <c r="B6" s="300"/>
      <c r="C6" s="300"/>
      <c r="D6" s="300"/>
      <c r="E6" s="300"/>
      <c r="F6" s="300"/>
      <c r="G6" s="300"/>
      <c r="H6" s="300"/>
      <c r="I6" s="300"/>
    </row>
    <row r="7" spans="1:9" ht="20.25" customHeight="1">
      <c r="A7" s="300"/>
      <c r="B7" s="300"/>
      <c r="C7" s="300"/>
      <c r="D7" s="300"/>
      <c r="E7" s="300"/>
      <c r="F7" s="300"/>
      <c r="G7" s="300"/>
      <c r="H7" s="300"/>
      <c r="I7" s="300"/>
    </row>
    <row r="8" spans="1:9" ht="15.75">
      <c r="A8" s="267"/>
    </row>
    <row r="9" spans="1:9">
      <c r="A9" s="266" t="s">
        <v>1</v>
      </c>
    </row>
    <row r="10" spans="1:9">
      <c r="A10" s="301" t="s">
        <v>7216</v>
      </c>
      <c r="B10" s="301"/>
      <c r="C10" s="301"/>
      <c r="D10" s="301"/>
      <c r="E10" s="301"/>
      <c r="F10" s="301"/>
      <c r="G10" s="301"/>
      <c r="H10" s="301"/>
      <c r="I10" s="301"/>
    </row>
    <row r="11" spans="1:9" ht="15.75">
      <c r="A11" s="267"/>
    </row>
    <row r="12" spans="1:9">
      <c r="A12" s="266" t="s">
        <v>2</v>
      </c>
    </row>
    <row r="13" spans="1:9" ht="18" customHeight="1">
      <c r="A13" s="300" t="s">
        <v>7217</v>
      </c>
      <c r="B13" s="300"/>
      <c r="C13" s="300"/>
      <c r="D13" s="300"/>
      <c r="E13" s="300"/>
      <c r="F13" s="300"/>
      <c r="G13" s="300"/>
      <c r="H13" s="300"/>
      <c r="I13" s="300"/>
    </row>
    <row r="14" spans="1:9" ht="18" customHeight="1">
      <c r="A14" s="300"/>
      <c r="B14" s="300"/>
      <c r="C14" s="300"/>
      <c r="D14" s="300"/>
      <c r="E14" s="300"/>
      <c r="F14" s="300"/>
      <c r="G14" s="300"/>
      <c r="H14" s="300"/>
      <c r="I14" s="300"/>
    </row>
    <row r="15" spans="1:9" ht="18">
      <c r="A15" s="268"/>
      <c r="B15" s="268"/>
      <c r="C15" s="268"/>
      <c r="D15" s="268"/>
      <c r="E15" s="268"/>
      <c r="F15" s="268"/>
      <c r="G15" s="268"/>
      <c r="H15" s="268"/>
      <c r="I15" s="268"/>
    </row>
    <row r="16" spans="1:9">
      <c r="A16" s="266" t="s">
        <v>7204</v>
      </c>
    </row>
    <row r="17" spans="1:9" ht="12.75" customHeight="1">
      <c r="A17" s="269" t="s">
        <v>15</v>
      </c>
      <c r="B17" s="269"/>
      <c r="C17" s="269"/>
      <c r="D17" s="269"/>
      <c r="E17" s="269"/>
      <c r="F17" s="269"/>
      <c r="G17" s="269"/>
      <c r="H17" s="269"/>
      <c r="I17" s="269"/>
    </row>
    <row r="20" spans="1:9">
      <c r="A20" s="266" t="s">
        <v>7205</v>
      </c>
    </row>
    <row r="21" spans="1:9">
      <c r="A21" s="270" t="s">
        <v>7206</v>
      </c>
    </row>
    <row r="22" spans="1:9">
      <c r="A22" s="270" t="s">
        <v>7207</v>
      </c>
    </row>
    <row r="23" spans="1:9">
      <c r="A23" s="270" t="s">
        <v>7208</v>
      </c>
    </row>
    <row r="24" spans="1:9">
      <c r="A24" s="270" t="s">
        <v>7209</v>
      </c>
    </row>
    <row r="25" spans="1:9">
      <c r="A25" s="270" t="s">
        <v>7210</v>
      </c>
    </row>
    <row r="26" spans="1:9" ht="15">
      <c r="A26" s="271" t="s">
        <v>7211</v>
      </c>
    </row>
    <row r="27" spans="1:9">
      <c r="A27" s="270"/>
    </row>
    <row r="28" spans="1:9" ht="18" customHeight="1">
      <c r="A28" s="272" t="s">
        <v>7212</v>
      </c>
    </row>
    <row r="29" spans="1:9" ht="12.75" customHeight="1">
      <c r="A29" s="302" t="s">
        <v>7218</v>
      </c>
      <c r="B29" s="302"/>
      <c r="C29" s="302"/>
      <c r="D29" s="302"/>
      <c r="E29" s="302"/>
      <c r="F29" s="302"/>
      <c r="G29" s="302"/>
      <c r="H29" s="302"/>
      <c r="I29" s="302"/>
    </row>
    <row r="30" spans="1:9">
      <c r="A30" s="302"/>
      <c r="B30" s="302"/>
      <c r="C30" s="302"/>
      <c r="D30" s="302"/>
      <c r="E30" s="302"/>
      <c r="F30" s="302"/>
      <c r="G30" s="302"/>
      <c r="H30" s="302"/>
      <c r="I30" s="302"/>
    </row>
    <row r="31" spans="1:9" ht="15" customHeight="1">
      <c r="A31" s="302"/>
      <c r="B31" s="302"/>
      <c r="C31" s="302"/>
      <c r="D31" s="302"/>
      <c r="E31" s="302"/>
      <c r="F31" s="302"/>
      <c r="G31" s="302"/>
      <c r="H31" s="302"/>
      <c r="I31" s="302"/>
    </row>
    <row r="32" spans="1:9">
      <c r="A32" s="302"/>
      <c r="B32" s="302"/>
      <c r="C32" s="302"/>
      <c r="D32" s="302"/>
      <c r="E32" s="302"/>
      <c r="F32" s="302"/>
      <c r="G32" s="302"/>
      <c r="H32" s="302"/>
      <c r="I32" s="302"/>
    </row>
    <row r="33" spans="1:9">
      <c r="A33" s="302"/>
      <c r="B33" s="302"/>
      <c r="C33" s="302"/>
      <c r="D33" s="302"/>
      <c r="E33" s="302"/>
      <c r="F33" s="302"/>
      <c r="G33" s="302"/>
      <c r="H33" s="302"/>
      <c r="I33" s="302"/>
    </row>
    <row r="34" spans="1:9">
      <c r="A34" s="302"/>
      <c r="B34" s="302"/>
      <c r="C34" s="302"/>
      <c r="D34" s="302"/>
      <c r="E34" s="302"/>
      <c r="F34" s="302"/>
      <c r="G34" s="302"/>
      <c r="H34" s="302"/>
      <c r="I34" s="302"/>
    </row>
    <row r="35" spans="1:9" ht="66.400000000000006" customHeight="1">
      <c r="A35" s="302"/>
      <c r="B35" s="302"/>
      <c r="C35" s="302"/>
      <c r="D35" s="302"/>
      <c r="E35" s="302"/>
      <c r="F35" s="302"/>
      <c r="G35" s="302"/>
      <c r="H35" s="302"/>
      <c r="I35" s="302"/>
    </row>
    <row r="36" spans="1:9" ht="9.4" customHeight="1">
      <c r="A36" s="298"/>
      <c r="B36" s="298"/>
      <c r="C36" s="298"/>
      <c r="D36" s="298"/>
      <c r="E36" s="298"/>
      <c r="F36" s="298"/>
      <c r="G36" s="298"/>
      <c r="H36" s="298"/>
      <c r="I36" s="298"/>
    </row>
    <row r="37" spans="1:9" ht="35.25" customHeight="1">
      <c r="A37" s="298" t="s">
        <v>7213</v>
      </c>
      <c r="B37" s="298"/>
      <c r="C37" s="298"/>
      <c r="D37" s="298"/>
      <c r="E37" s="298"/>
      <c r="F37" s="298"/>
      <c r="G37" s="298"/>
      <c r="H37" s="298"/>
      <c r="I37" s="298"/>
    </row>
    <row r="41" spans="1:9" ht="15">
      <c r="A41" s="273" t="s">
        <v>7214</v>
      </c>
    </row>
  </sheetData>
  <mergeCells count="7">
    <mergeCell ref="A37:I37"/>
    <mergeCell ref="A1:I3"/>
    <mergeCell ref="A6:I7"/>
    <mergeCell ref="A10:I10"/>
    <mergeCell ref="A13:I14"/>
    <mergeCell ref="A29:I35"/>
    <mergeCell ref="A36:I36"/>
  </mergeCells>
  <hyperlinks>
    <hyperlink ref="A26" r:id="rId1" xr:uid="{8FCC7537-91FF-4B89-9A30-60CF51FF714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10"/>
  <sheetViews>
    <sheetView workbookViewId="0">
      <selection activeCell="H1" sqref="H1"/>
    </sheetView>
  </sheetViews>
  <sheetFormatPr defaultColWidth="9.28515625" defaultRowHeight="15.75"/>
  <cols>
    <col min="1" max="1" width="26.7109375" style="9" customWidth="1"/>
    <col min="2" max="4" width="30.7109375" style="20" customWidth="1"/>
    <col min="5" max="5" width="30.28515625" style="20" bestFit="1" customWidth="1"/>
    <col min="6" max="6" width="30.7109375" style="20" customWidth="1"/>
    <col min="7" max="16384" width="9.28515625" style="9"/>
  </cols>
  <sheetData>
    <row r="1" spans="1:9" ht="15.75" customHeight="1">
      <c r="A1" s="53" t="s">
        <v>16</v>
      </c>
      <c r="B1" s="53"/>
      <c r="C1" s="53"/>
      <c r="D1" s="53"/>
      <c r="E1" s="53"/>
      <c r="F1" s="53"/>
      <c r="G1" s="53"/>
      <c r="H1" s="53"/>
      <c r="I1" s="53"/>
    </row>
    <row r="2" spans="1:9">
      <c r="A2" s="53"/>
      <c r="B2" s="53"/>
      <c r="C2" s="53"/>
      <c r="D2" s="53"/>
      <c r="E2" s="53"/>
      <c r="F2" s="53"/>
      <c r="G2" s="53"/>
      <c r="H2" s="53"/>
      <c r="I2" s="53"/>
    </row>
    <row r="3" spans="1:9" ht="18.75" thickBot="1">
      <c r="A3" s="8" t="s">
        <v>51</v>
      </c>
    </row>
    <row r="4" spans="1:9">
      <c r="A4" s="32" t="s">
        <v>47</v>
      </c>
      <c r="B4" s="33" t="s">
        <v>55</v>
      </c>
      <c r="C4" s="41" t="s">
        <v>56</v>
      </c>
      <c r="D4" s="33" t="s">
        <v>57</v>
      </c>
      <c r="E4" s="41" t="s">
        <v>58</v>
      </c>
      <c r="F4" s="38" t="s">
        <v>48</v>
      </c>
    </row>
    <row r="5" spans="1:9">
      <c r="A5" s="34" t="s">
        <v>49</v>
      </c>
      <c r="B5" s="23" t="s">
        <v>180</v>
      </c>
      <c r="C5" s="39" t="s">
        <v>183</v>
      </c>
      <c r="D5" s="23" t="s">
        <v>182</v>
      </c>
      <c r="E5" s="39" t="s">
        <v>181</v>
      </c>
      <c r="F5" s="37" t="s">
        <v>184</v>
      </c>
    </row>
    <row r="6" spans="1:9">
      <c r="A6" s="29" t="s">
        <v>50</v>
      </c>
      <c r="B6" s="30"/>
      <c r="C6" s="43"/>
      <c r="D6" s="30"/>
      <c r="E6" s="43"/>
      <c r="F6" s="36"/>
    </row>
    <row r="7" spans="1:9">
      <c r="A7" s="21">
        <v>0</v>
      </c>
      <c r="B7" s="30" t="s">
        <v>185</v>
      </c>
      <c r="C7" s="43" t="s">
        <v>186</v>
      </c>
      <c r="D7" s="30" t="s">
        <v>187</v>
      </c>
      <c r="E7" s="43" t="s">
        <v>188</v>
      </c>
      <c r="F7" s="36" t="s">
        <v>189</v>
      </c>
    </row>
    <row r="8" spans="1:9">
      <c r="A8" s="21">
        <v>1</v>
      </c>
      <c r="B8" s="30" t="s">
        <v>190</v>
      </c>
      <c r="C8" s="43" t="s">
        <v>191</v>
      </c>
      <c r="D8" s="30" t="s">
        <v>192</v>
      </c>
      <c r="E8" s="43" t="s">
        <v>193</v>
      </c>
      <c r="F8" s="36" t="s">
        <v>194</v>
      </c>
    </row>
    <row r="9" spans="1:9">
      <c r="A9" s="21">
        <v>2</v>
      </c>
      <c r="B9" s="30" t="s">
        <v>195</v>
      </c>
      <c r="C9" s="43" t="s">
        <v>196</v>
      </c>
      <c r="D9" s="30" t="s">
        <v>197</v>
      </c>
      <c r="E9" s="43" t="s">
        <v>198</v>
      </c>
      <c r="F9" s="36" t="s">
        <v>199</v>
      </c>
    </row>
    <row r="10" spans="1:9" ht="16.5" thickBot="1">
      <c r="A10" s="22">
        <v>3</v>
      </c>
      <c r="B10" s="31" t="s">
        <v>200</v>
      </c>
      <c r="C10" s="35" t="s">
        <v>201</v>
      </c>
      <c r="D10" s="31" t="s">
        <v>202</v>
      </c>
      <c r="E10" s="35" t="s">
        <v>203</v>
      </c>
      <c r="F10" s="40" t="s">
        <v>204</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9"/>
  <dimension ref="A1:I28"/>
  <sheetViews>
    <sheetView workbookViewId="0">
      <selection activeCell="I1" sqref="I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6118</v>
      </c>
    </row>
    <row r="4" spans="1:5">
      <c r="A4" s="80" t="s">
        <v>6099</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0.90059999999999996</v>
      </c>
      <c r="C7" s="195">
        <v>0.64800000000000002</v>
      </c>
      <c r="D7" s="118">
        <v>1.2518</v>
      </c>
      <c r="E7" s="196">
        <v>0.5333</v>
      </c>
    </row>
    <row r="8" spans="1:5">
      <c r="A8" s="29" t="s">
        <v>6089</v>
      </c>
      <c r="B8" s="118">
        <v>0.94359999999999999</v>
      </c>
      <c r="C8" s="195">
        <v>0.75160000000000005</v>
      </c>
      <c r="D8" s="118">
        <v>1.1848000000000001</v>
      </c>
      <c r="E8" s="196">
        <v>0.61729999999999996</v>
      </c>
    </row>
    <row r="9" spans="1:5">
      <c r="A9" s="29" t="s">
        <v>6090</v>
      </c>
      <c r="B9" s="118">
        <v>1.1476999999999999</v>
      </c>
      <c r="C9" s="195">
        <v>0.92710000000000004</v>
      </c>
      <c r="D9" s="118">
        <v>1.4207000000000001</v>
      </c>
      <c r="E9" s="196">
        <v>0.2059</v>
      </c>
    </row>
    <row r="10" spans="1:5">
      <c r="A10" s="29" t="s">
        <v>6091</v>
      </c>
      <c r="B10" s="118">
        <v>1.0601</v>
      </c>
      <c r="C10" s="195">
        <v>0.86929999999999996</v>
      </c>
      <c r="D10" s="118">
        <v>1.2927</v>
      </c>
      <c r="E10" s="196">
        <v>0.56430000000000002</v>
      </c>
    </row>
    <row r="11" spans="1:5">
      <c r="A11" s="121" t="s">
        <v>6092</v>
      </c>
      <c r="B11" s="194">
        <v>0.89959999999999996</v>
      </c>
      <c r="C11" s="194">
        <v>0.78049999999999997</v>
      </c>
      <c r="D11" s="194">
        <v>1.0368999999999999</v>
      </c>
      <c r="E11" s="197">
        <v>0.1444</v>
      </c>
    </row>
    <row r="12" spans="1:5">
      <c r="A12" s="69" t="s">
        <v>6093</v>
      </c>
      <c r="B12" s="193">
        <v>8.3687000000000005</v>
      </c>
      <c r="C12" s="193">
        <v>6.9797000000000002</v>
      </c>
      <c r="D12" s="193">
        <v>10.0341</v>
      </c>
      <c r="E12" s="200" t="s">
        <v>1087</v>
      </c>
    </row>
    <row r="13" spans="1:5">
      <c r="A13" s="121" t="s">
        <v>1106</v>
      </c>
      <c r="B13" s="194">
        <v>1</v>
      </c>
      <c r="C13" s="194">
        <v>1</v>
      </c>
      <c r="D13" s="194">
        <v>1</v>
      </c>
      <c r="E13" s="197" t="s">
        <v>1199</v>
      </c>
    </row>
    <row r="14" spans="1:5">
      <c r="A14" s="69" t="s">
        <v>1123</v>
      </c>
      <c r="B14" s="193">
        <v>0.89239999999999997</v>
      </c>
      <c r="C14" s="193">
        <v>0.53759999999999997</v>
      </c>
      <c r="D14" s="193">
        <v>1.4813000000000001</v>
      </c>
      <c r="E14" s="200">
        <v>0.65980000000000005</v>
      </c>
    </row>
    <row r="15" spans="1:5">
      <c r="A15" s="121" t="s">
        <v>1126</v>
      </c>
      <c r="B15" s="194">
        <v>1.4461999999999999</v>
      </c>
      <c r="C15" s="194">
        <v>1.2266999999999999</v>
      </c>
      <c r="D15" s="194">
        <v>1.7050000000000001</v>
      </c>
      <c r="E15" s="197" t="s">
        <v>1087</v>
      </c>
    </row>
    <row r="16" spans="1:5">
      <c r="A16" s="121" t="s">
        <v>1159</v>
      </c>
      <c r="B16" s="194">
        <v>0.94130000000000003</v>
      </c>
      <c r="C16" s="194">
        <v>0.77329999999999999</v>
      </c>
      <c r="D16" s="194">
        <v>1.1457999999999999</v>
      </c>
      <c r="E16" s="197">
        <v>0.5464</v>
      </c>
    </row>
    <row r="17" spans="1:9">
      <c r="A17" s="69" t="s">
        <v>177</v>
      </c>
      <c r="B17" s="193" t="s">
        <v>95</v>
      </c>
      <c r="C17" s="193" t="s">
        <v>95</v>
      </c>
      <c r="D17" s="193" t="s">
        <v>95</v>
      </c>
      <c r="E17" s="200" t="s">
        <v>95</v>
      </c>
    </row>
    <row r="18" spans="1:9">
      <c r="A18" s="29" t="s">
        <v>1129</v>
      </c>
      <c r="B18" s="118">
        <v>1.2214</v>
      </c>
      <c r="C18" s="195">
        <v>1.0243</v>
      </c>
      <c r="D18" s="118">
        <v>1.4564999999999999</v>
      </c>
      <c r="E18" s="196">
        <v>2.5899999999999999E-2</v>
      </c>
    </row>
    <row r="19" spans="1:9">
      <c r="A19" s="29" t="s">
        <v>1132</v>
      </c>
      <c r="B19" s="118">
        <v>1.0673999999999999</v>
      </c>
      <c r="C19" s="195">
        <v>0.86</v>
      </c>
      <c r="D19" s="118">
        <v>1.3247</v>
      </c>
      <c r="E19" s="196">
        <v>0.55400000000000005</v>
      </c>
    </row>
    <row r="20" spans="1:9">
      <c r="A20" s="29" t="s">
        <v>1135</v>
      </c>
      <c r="B20" s="118">
        <v>0.93359999999999999</v>
      </c>
      <c r="C20" s="195">
        <v>0.75429999999999997</v>
      </c>
      <c r="D20" s="118">
        <v>1.1556</v>
      </c>
      <c r="E20" s="196">
        <v>0.52800000000000002</v>
      </c>
    </row>
    <row r="21" spans="1:9">
      <c r="A21" s="29" t="s">
        <v>1138</v>
      </c>
      <c r="B21" s="118">
        <v>1.2381</v>
      </c>
      <c r="C21" s="195">
        <v>0.98329999999999995</v>
      </c>
      <c r="D21" s="118">
        <v>1.5588</v>
      </c>
      <c r="E21" s="196">
        <v>6.9199999999999998E-2</v>
      </c>
    </row>
    <row r="22" spans="1:9">
      <c r="A22" s="29" t="s">
        <v>1141</v>
      </c>
      <c r="B22" s="118">
        <v>1.3854</v>
      </c>
      <c r="C22" s="195">
        <v>1.1629</v>
      </c>
      <c r="D22" s="118">
        <v>1.6504000000000001</v>
      </c>
      <c r="E22" s="196">
        <v>2.9999999999999997E-4</v>
      </c>
    </row>
    <row r="23" spans="1:9">
      <c r="A23" s="29" t="s">
        <v>1144</v>
      </c>
      <c r="B23" s="118">
        <v>1.4639</v>
      </c>
      <c r="C23" s="195">
        <v>1.1544000000000001</v>
      </c>
      <c r="D23" s="118">
        <v>1.8563000000000001</v>
      </c>
      <c r="E23" s="196">
        <v>1.6999999999999999E-3</v>
      </c>
    </row>
    <row r="24" spans="1:9">
      <c r="A24" s="29" t="s">
        <v>1147</v>
      </c>
      <c r="B24" s="118">
        <v>1.353</v>
      </c>
      <c r="C24" s="195">
        <v>1.115</v>
      </c>
      <c r="D24" s="118">
        <v>1.6416999999999999</v>
      </c>
      <c r="E24" s="196">
        <v>2.2000000000000001E-3</v>
      </c>
    </row>
    <row r="25" spans="1:9">
      <c r="A25" s="29" t="s">
        <v>1150</v>
      </c>
      <c r="B25" s="118">
        <v>1.4228000000000001</v>
      </c>
      <c r="C25" s="195">
        <v>0.99709999999999999</v>
      </c>
      <c r="D25" s="118">
        <v>2.0303</v>
      </c>
      <c r="E25" s="196">
        <v>5.1900000000000002E-2</v>
      </c>
    </row>
    <row r="26" spans="1:9">
      <c r="A26" s="29" t="s">
        <v>1153</v>
      </c>
      <c r="B26" s="118">
        <v>1.1198999999999999</v>
      </c>
      <c r="C26" s="195">
        <v>0.80110000000000003</v>
      </c>
      <c r="D26" s="118">
        <v>1.5657000000000001</v>
      </c>
      <c r="E26" s="196">
        <v>0.50770000000000004</v>
      </c>
    </row>
    <row r="27" spans="1:9" ht="16.5" thickBot="1">
      <c r="A27" s="56" t="s">
        <v>1156</v>
      </c>
      <c r="B27" s="198">
        <v>1.2435</v>
      </c>
      <c r="C27" s="199">
        <v>0.95979999999999999</v>
      </c>
      <c r="D27" s="198">
        <v>1.611</v>
      </c>
      <c r="E27" s="201">
        <v>9.9099999999999994E-2</v>
      </c>
    </row>
    <row r="28" spans="1:9">
      <c r="I28" s="189"/>
    </row>
  </sheetData>
  <pageMargins left="0.7" right="0.7" top="0.75" bottom="0.75" header="0.3" footer="0.3"/>
  <pageSetup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00"/>
  <dimension ref="A1:I28"/>
  <sheetViews>
    <sheetView workbookViewId="0">
      <selection activeCell="I1" sqref="I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6119</v>
      </c>
    </row>
    <row r="4" spans="1:5">
      <c r="A4" s="80" t="s">
        <v>6101</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0.84599999999999997</v>
      </c>
      <c r="C7" s="195">
        <v>0.67490000000000006</v>
      </c>
      <c r="D7" s="118">
        <v>1.0604</v>
      </c>
      <c r="E7" s="196">
        <v>0.14680000000000001</v>
      </c>
    </row>
    <row r="8" spans="1:5">
      <c r="A8" s="29" t="s">
        <v>6089</v>
      </c>
      <c r="B8" s="118">
        <v>1.0241</v>
      </c>
      <c r="C8" s="195">
        <v>0.88139999999999996</v>
      </c>
      <c r="D8" s="118">
        <v>1.1899</v>
      </c>
      <c r="E8" s="196">
        <v>0.75580000000000003</v>
      </c>
    </row>
    <row r="9" spans="1:5">
      <c r="A9" s="29" t="s">
        <v>6090</v>
      </c>
      <c r="B9" s="118">
        <v>1.0621</v>
      </c>
      <c r="C9" s="195">
        <v>0.92120000000000002</v>
      </c>
      <c r="D9" s="118">
        <v>1.2245999999999999</v>
      </c>
      <c r="E9" s="196">
        <v>0.40689999999999998</v>
      </c>
    </row>
    <row r="10" spans="1:5">
      <c r="A10" s="29" t="s">
        <v>6091</v>
      </c>
      <c r="B10" s="118">
        <v>1.0161</v>
      </c>
      <c r="C10" s="195">
        <v>0.88959999999999995</v>
      </c>
      <c r="D10" s="118">
        <v>1.1605000000000001</v>
      </c>
      <c r="E10" s="196">
        <v>0.81399999999999995</v>
      </c>
    </row>
    <row r="11" spans="1:5">
      <c r="A11" s="121" t="s">
        <v>6092</v>
      </c>
      <c r="B11" s="194">
        <v>0.93640000000000001</v>
      </c>
      <c r="C11" s="194">
        <v>0.85070000000000001</v>
      </c>
      <c r="D11" s="194">
        <v>1.0306</v>
      </c>
      <c r="E11" s="197">
        <v>0.17910000000000001</v>
      </c>
    </row>
    <row r="12" spans="1:5">
      <c r="A12" s="69" t="s">
        <v>6093</v>
      </c>
      <c r="B12" s="193">
        <v>5.6901000000000002</v>
      </c>
      <c r="C12" s="193">
        <v>5.0820999999999996</v>
      </c>
      <c r="D12" s="193">
        <v>6.3707000000000003</v>
      </c>
      <c r="E12" s="200" t="s">
        <v>1087</v>
      </c>
    </row>
    <row r="13" spans="1:5">
      <c r="A13" s="121" t="s">
        <v>1106</v>
      </c>
      <c r="B13" s="194">
        <v>1</v>
      </c>
      <c r="C13" s="194">
        <v>1</v>
      </c>
      <c r="D13" s="194">
        <v>1</v>
      </c>
      <c r="E13" s="197" t="s">
        <v>1199</v>
      </c>
    </row>
    <row r="14" spans="1:5">
      <c r="A14" s="69" t="s">
        <v>1123</v>
      </c>
      <c r="B14" s="193">
        <v>0.80049999999999999</v>
      </c>
      <c r="C14" s="193">
        <v>0.55740000000000001</v>
      </c>
      <c r="D14" s="193">
        <v>1.1497999999999999</v>
      </c>
      <c r="E14" s="200">
        <v>0.22850000000000001</v>
      </c>
    </row>
    <row r="15" spans="1:5">
      <c r="A15" s="121" t="s">
        <v>1126</v>
      </c>
      <c r="B15" s="194">
        <v>1.4392</v>
      </c>
      <c r="C15" s="194">
        <v>1.2899</v>
      </c>
      <c r="D15" s="194">
        <v>1.6057999999999999</v>
      </c>
      <c r="E15" s="197" t="s">
        <v>1087</v>
      </c>
    </row>
    <row r="16" spans="1:5">
      <c r="A16" s="121" t="s">
        <v>1159</v>
      </c>
      <c r="B16" s="194">
        <v>0.97199999999999998</v>
      </c>
      <c r="C16" s="194">
        <v>0.85219999999999996</v>
      </c>
      <c r="D16" s="194">
        <v>1.1088</v>
      </c>
      <c r="E16" s="197">
        <v>0.67279999999999995</v>
      </c>
    </row>
    <row r="17" spans="1:9">
      <c r="A17" s="69" t="s">
        <v>177</v>
      </c>
      <c r="B17" s="193" t="s">
        <v>95</v>
      </c>
      <c r="C17" s="193" t="s">
        <v>95</v>
      </c>
      <c r="D17" s="193" t="s">
        <v>95</v>
      </c>
      <c r="E17" s="200" t="s">
        <v>95</v>
      </c>
    </row>
    <row r="18" spans="1:9">
      <c r="A18" s="29" t="s">
        <v>1129</v>
      </c>
      <c r="B18" s="118">
        <v>1.3532999999999999</v>
      </c>
      <c r="C18" s="195">
        <v>1.2009000000000001</v>
      </c>
      <c r="D18" s="118">
        <v>1.5250999999999999</v>
      </c>
      <c r="E18" s="196" t="s">
        <v>1087</v>
      </c>
    </row>
    <row r="19" spans="1:9">
      <c r="A19" s="29" t="s">
        <v>1132</v>
      </c>
      <c r="B19" s="118">
        <v>1.0948</v>
      </c>
      <c r="C19" s="195">
        <v>0.94799999999999995</v>
      </c>
      <c r="D19" s="118">
        <v>1.2643</v>
      </c>
      <c r="E19" s="196">
        <v>0.21740000000000001</v>
      </c>
    </row>
    <row r="20" spans="1:9">
      <c r="A20" s="29" t="s">
        <v>1135</v>
      </c>
      <c r="B20" s="118">
        <v>1.0483</v>
      </c>
      <c r="C20" s="195">
        <v>0.91769999999999996</v>
      </c>
      <c r="D20" s="118">
        <v>1.1974</v>
      </c>
      <c r="E20" s="196">
        <v>0.48759999999999998</v>
      </c>
    </row>
    <row r="21" spans="1:9">
      <c r="A21" s="29" t="s">
        <v>1138</v>
      </c>
      <c r="B21" s="118">
        <v>1.2685999999999999</v>
      </c>
      <c r="C21" s="195">
        <v>1.0907</v>
      </c>
      <c r="D21" s="118">
        <v>1.4755</v>
      </c>
      <c r="E21" s="196">
        <v>2E-3</v>
      </c>
    </row>
    <row r="22" spans="1:9">
      <c r="A22" s="29" t="s">
        <v>1141</v>
      </c>
      <c r="B22" s="118">
        <v>1.3147</v>
      </c>
      <c r="C22" s="195">
        <v>1.17</v>
      </c>
      <c r="D22" s="118">
        <v>1.4772000000000001</v>
      </c>
      <c r="E22" s="196" t="s">
        <v>1087</v>
      </c>
    </row>
    <row r="23" spans="1:9">
      <c r="A23" s="29" t="s">
        <v>1144</v>
      </c>
      <c r="B23" s="118">
        <v>1.2037</v>
      </c>
      <c r="C23" s="195">
        <v>1.02</v>
      </c>
      <c r="D23" s="118">
        <v>1.4206000000000001</v>
      </c>
      <c r="E23" s="196">
        <v>2.8199999999999999E-2</v>
      </c>
    </row>
    <row r="24" spans="1:9">
      <c r="A24" s="29" t="s">
        <v>1147</v>
      </c>
      <c r="B24" s="118">
        <v>1.3633999999999999</v>
      </c>
      <c r="C24" s="195">
        <v>1.2004999999999999</v>
      </c>
      <c r="D24" s="118">
        <v>1.5485</v>
      </c>
      <c r="E24" s="196" t="s">
        <v>1087</v>
      </c>
    </row>
    <row r="25" spans="1:9">
      <c r="A25" s="29" t="s">
        <v>1150</v>
      </c>
      <c r="B25" s="118">
        <v>1.2967</v>
      </c>
      <c r="C25" s="195">
        <v>1.0226</v>
      </c>
      <c r="D25" s="118">
        <v>1.6442000000000001</v>
      </c>
      <c r="E25" s="196">
        <v>3.2000000000000001E-2</v>
      </c>
    </row>
    <row r="26" spans="1:9">
      <c r="A26" s="29" t="s">
        <v>1153</v>
      </c>
      <c r="B26" s="118">
        <v>1.2054</v>
      </c>
      <c r="C26" s="195">
        <v>0.97219999999999995</v>
      </c>
      <c r="D26" s="118">
        <v>1.4945999999999999</v>
      </c>
      <c r="E26" s="196">
        <v>8.8599999999999998E-2</v>
      </c>
    </row>
    <row r="27" spans="1:9" ht="16.5" thickBot="1">
      <c r="A27" s="56" t="s">
        <v>1156</v>
      </c>
      <c r="B27" s="198">
        <v>1.1342000000000001</v>
      </c>
      <c r="C27" s="199">
        <v>0.94289999999999996</v>
      </c>
      <c r="D27" s="198">
        <v>1.3643000000000001</v>
      </c>
      <c r="E27" s="201">
        <v>0.18149999999999999</v>
      </c>
    </row>
    <row r="28" spans="1:9">
      <c r="I28" s="189"/>
    </row>
  </sheetData>
  <pageMargins left="0.7" right="0.7" top="0.75" bottom="0.75" header="0.3" footer="0.3"/>
  <pageSetup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01"/>
  <dimension ref="A1:I28"/>
  <sheetViews>
    <sheetView workbookViewId="0">
      <selection activeCell="J1" sqref="J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6120</v>
      </c>
    </row>
    <row r="4" spans="1:5">
      <c r="A4" s="80" t="s">
        <v>6103</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0.84089999999999998</v>
      </c>
      <c r="C7" s="195">
        <v>0.71650000000000003</v>
      </c>
      <c r="D7" s="118">
        <v>0.9869</v>
      </c>
      <c r="E7" s="196">
        <v>3.39E-2</v>
      </c>
    </row>
    <row r="8" spans="1:5">
      <c r="A8" s="29" t="s">
        <v>6089</v>
      </c>
      <c r="B8" s="118">
        <v>0.9052</v>
      </c>
      <c r="C8" s="195">
        <v>0.81010000000000004</v>
      </c>
      <c r="D8" s="118">
        <v>1.0114000000000001</v>
      </c>
      <c r="E8" s="196">
        <v>7.85E-2</v>
      </c>
    </row>
    <row r="9" spans="1:5">
      <c r="A9" s="29" t="s">
        <v>6090</v>
      </c>
      <c r="B9" s="118">
        <v>0.99790000000000001</v>
      </c>
      <c r="C9" s="195">
        <v>0.90039999999999998</v>
      </c>
      <c r="D9" s="118">
        <v>1.1059000000000001</v>
      </c>
      <c r="E9" s="196">
        <v>0.96750000000000003</v>
      </c>
    </row>
    <row r="10" spans="1:5">
      <c r="A10" s="29" t="s">
        <v>6091</v>
      </c>
      <c r="B10" s="118">
        <v>1.0094000000000001</v>
      </c>
      <c r="C10" s="195">
        <v>0.91959999999999997</v>
      </c>
      <c r="D10" s="118">
        <v>1.1080000000000001</v>
      </c>
      <c r="E10" s="196">
        <v>0.84379999999999999</v>
      </c>
    </row>
    <row r="11" spans="1:5">
      <c r="A11" s="121" t="s">
        <v>6092</v>
      </c>
      <c r="B11" s="194">
        <v>0.9526</v>
      </c>
      <c r="C11" s="194">
        <v>0.88829999999999998</v>
      </c>
      <c r="D11" s="194">
        <v>1.0215000000000001</v>
      </c>
      <c r="E11" s="197">
        <v>0.1726</v>
      </c>
    </row>
    <row r="12" spans="1:5">
      <c r="A12" s="69" t="s">
        <v>6093</v>
      </c>
      <c r="B12" s="193">
        <v>2.9872999999999998</v>
      </c>
      <c r="C12" s="193">
        <v>2.7665000000000002</v>
      </c>
      <c r="D12" s="193">
        <v>3.2258</v>
      </c>
      <c r="E12" s="200" t="s">
        <v>1087</v>
      </c>
    </row>
    <row r="13" spans="1:5">
      <c r="A13" s="121" t="s">
        <v>1106</v>
      </c>
      <c r="B13" s="194">
        <v>1</v>
      </c>
      <c r="C13" s="194">
        <v>1</v>
      </c>
      <c r="D13" s="194">
        <v>1</v>
      </c>
      <c r="E13" s="197" t="s">
        <v>1199</v>
      </c>
    </row>
    <row r="14" spans="1:5">
      <c r="A14" s="69" t="s">
        <v>1123</v>
      </c>
      <c r="B14" s="193">
        <v>0.86929999999999996</v>
      </c>
      <c r="C14" s="193">
        <v>0.66620000000000001</v>
      </c>
      <c r="D14" s="193">
        <v>1.1344000000000001</v>
      </c>
      <c r="E14" s="200">
        <v>0.3024</v>
      </c>
    </row>
    <row r="15" spans="1:5">
      <c r="A15" s="121" t="s">
        <v>1126</v>
      </c>
      <c r="B15" s="194">
        <v>1.5164</v>
      </c>
      <c r="C15" s="194">
        <v>1.3993</v>
      </c>
      <c r="D15" s="194">
        <v>1.6433</v>
      </c>
      <c r="E15" s="197" t="s">
        <v>1087</v>
      </c>
    </row>
    <row r="16" spans="1:5">
      <c r="A16" s="121" t="s">
        <v>1159</v>
      </c>
      <c r="B16" s="194">
        <v>1.0004</v>
      </c>
      <c r="C16" s="194">
        <v>0.90480000000000005</v>
      </c>
      <c r="D16" s="194">
        <v>1.1060000000000001</v>
      </c>
      <c r="E16" s="197">
        <v>0.99380000000000002</v>
      </c>
    </row>
    <row r="17" spans="1:9">
      <c r="A17" s="69" t="s">
        <v>177</v>
      </c>
      <c r="B17" s="193" t="s">
        <v>95</v>
      </c>
      <c r="C17" s="193" t="s">
        <v>95</v>
      </c>
      <c r="D17" s="193" t="s">
        <v>95</v>
      </c>
      <c r="E17" s="200" t="s">
        <v>95</v>
      </c>
    </row>
    <row r="18" spans="1:9">
      <c r="A18" s="29" t="s">
        <v>1129</v>
      </c>
      <c r="B18" s="118">
        <v>1.4522999999999999</v>
      </c>
      <c r="C18" s="195">
        <v>1.3329</v>
      </c>
      <c r="D18" s="118">
        <v>1.5824</v>
      </c>
      <c r="E18" s="196" t="s">
        <v>1087</v>
      </c>
    </row>
    <row r="19" spans="1:9">
      <c r="A19" s="29" t="s">
        <v>1132</v>
      </c>
      <c r="B19" s="118">
        <v>1.1698999999999999</v>
      </c>
      <c r="C19" s="195">
        <v>1.0552999999999999</v>
      </c>
      <c r="D19" s="118">
        <v>1.2968999999999999</v>
      </c>
      <c r="E19" s="196">
        <v>2.8E-3</v>
      </c>
    </row>
    <row r="20" spans="1:9">
      <c r="A20" s="29" t="s">
        <v>1135</v>
      </c>
      <c r="B20" s="118">
        <v>1.0926</v>
      </c>
      <c r="C20" s="195">
        <v>0.99419999999999997</v>
      </c>
      <c r="D20" s="118">
        <v>1.2007000000000001</v>
      </c>
      <c r="E20" s="196">
        <v>6.6000000000000003E-2</v>
      </c>
    </row>
    <row r="21" spans="1:9">
      <c r="A21" s="29" t="s">
        <v>1138</v>
      </c>
      <c r="B21" s="118">
        <v>1.2611000000000001</v>
      </c>
      <c r="C21" s="195">
        <v>1.1314</v>
      </c>
      <c r="D21" s="118">
        <v>1.4055</v>
      </c>
      <c r="E21" s="196" t="s">
        <v>1087</v>
      </c>
    </row>
    <row r="22" spans="1:9">
      <c r="A22" s="29" t="s">
        <v>1141</v>
      </c>
      <c r="B22" s="118">
        <v>1.2137</v>
      </c>
      <c r="C22" s="195">
        <v>1.1123000000000001</v>
      </c>
      <c r="D22" s="118">
        <v>1.3243</v>
      </c>
      <c r="E22" s="196" t="s">
        <v>1087</v>
      </c>
    </row>
    <row r="23" spans="1:9">
      <c r="A23" s="29" t="s">
        <v>1144</v>
      </c>
      <c r="B23" s="118">
        <v>1.1837</v>
      </c>
      <c r="C23" s="195">
        <v>1.0478000000000001</v>
      </c>
      <c r="D23" s="118">
        <v>1.3371</v>
      </c>
      <c r="E23" s="196">
        <v>6.7000000000000002E-3</v>
      </c>
    </row>
    <row r="24" spans="1:9">
      <c r="A24" s="29" t="s">
        <v>1147</v>
      </c>
      <c r="B24" s="118">
        <v>1.3634999999999999</v>
      </c>
      <c r="C24" s="195">
        <v>1.2425999999999999</v>
      </c>
      <c r="D24" s="118">
        <v>1.4961</v>
      </c>
      <c r="E24" s="196" t="s">
        <v>1087</v>
      </c>
    </row>
    <row r="25" spans="1:9">
      <c r="A25" s="29" t="s">
        <v>1150</v>
      </c>
      <c r="B25" s="118">
        <v>1.2537</v>
      </c>
      <c r="C25" s="195">
        <v>1.0605</v>
      </c>
      <c r="D25" s="118">
        <v>1.482</v>
      </c>
      <c r="E25" s="196">
        <v>8.0999999999999996E-3</v>
      </c>
    </row>
    <row r="26" spans="1:9">
      <c r="A26" s="29" t="s">
        <v>1153</v>
      </c>
      <c r="B26" s="118">
        <v>1.1950000000000001</v>
      </c>
      <c r="C26" s="195">
        <v>1.0271999999999999</v>
      </c>
      <c r="D26" s="118">
        <v>1.3902000000000001</v>
      </c>
      <c r="E26" s="196">
        <v>2.1000000000000001E-2</v>
      </c>
    </row>
    <row r="27" spans="1:9" ht="16.5" thickBot="1">
      <c r="A27" s="56" t="s">
        <v>1156</v>
      </c>
      <c r="B27" s="198">
        <v>1.208</v>
      </c>
      <c r="C27" s="199">
        <v>1.0479000000000001</v>
      </c>
      <c r="D27" s="198">
        <v>1.3925000000000001</v>
      </c>
      <c r="E27" s="201">
        <v>9.1999999999999998E-3</v>
      </c>
    </row>
    <row r="28" spans="1:9">
      <c r="I28" s="189"/>
    </row>
  </sheetData>
  <pageMargins left="0.7" right="0.7" top="0.75" bottom="0.75" header="0.3" footer="0.3"/>
  <pageSetup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02"/>
  <dimension ref="A1:I28"/>
  <sheetViews>
    <sheetView workbookViewId="0">
      <selection activeCell="I1" sqref="I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6121</v>
      </c>
    </row>
    <row r="4" spans="1:5">
      <c r="A4" s="80" t="s">
        <v>6105</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7.1800000000000003E-2</v>
      </c>
      <c r="C7" s="195">
        <v>4.2900000000000001E-2</v>
      </c>
      <c r="D7" s="118">
        <v>0.12</v>
      </c>
      <c r="E7" s="196" t="s">
        <v>1087</v>
      </c>
    </row>
    <row r="8" spans="1:5">
      <c r="A8" s="29" t="s">
        <v>6089</v>
      </c>
      <c r="B8" s="118">
        <v>0.2414</v>
      </c>
      <c r="C8" s="195">
        <v>0.20180000000000001</v>
      </c>
      <c r="D8" s="118">
        <v>0.2888</v>
      </c>
      <c r="E8" s="196" t="s">
        <v>1087</v>
      </c>
    </row>
    <row r="9" spans="1:5">
      <c r="A9" s="29" t="s">
        <v>6090</v>
      </c>
      <c r="B9" s="118">
        <v>0.46179999999999999</v>
      </c>
      <c r="C9" s="195">
        <v>0.40189999999999998</v>
      </c>
      <c r="D9" s="118">
        <v>0.53059999999999996</v>
      </c>
      <c r="E9" s="196" t="s">
        <v>1087</v>
      </c>
    </row>
    <row r="10" spans="1:5">
      <c r="A10" s="29" t="s">
        <v>6091</v>
      </c>
      <c r="B10" s="118">
        <v>0.62429999999999997</v>
      </c>
      <c r="C10" s="195">
        <v>0.56020000000000003</v>
      </c>
      <c r="D10" s="118">
        <v>0.69569999999999999</v>
      </c>
      <c r="E10" s="196" t="s">
        <v>1087</v>
      </c>
    </row>
    <row r="11" spans="1:5">
      <c r="A11" s="121" t="s">
        <v>6092</v>
      </c>
      <c r="B11" s="194">
        <v>0.86419999999999997</v>
      </c>
      <c r="C11" s="194">
        <v>0.78690000000000004</v>
      </c>
      <c r="D11" s="194">
        <v>0.94910000000000005</v>
      </c>
      <c r="E11" s="197">
        <v>2.3E-3</v>
      </c>
    </row>
    <row r="12" spans="1:5">
      <c r="A12" s="69" t="s">
        <v>6093</v>
      </c>
      <c r="B12" s="193">
        <v>17.357600000000001</v>
      </c>
      <c r="C12" s="193">
        <v>14.869199999999999</v>
      </c>
      <c r="D12" s="193">
        <v>20.2624</v>
      </c>
      <c r="E12" s="200" t="s">
        <v>1087</v>
      </c>
    </row>
    <row r="13" spans="1:5">
      <c r="A13" s="121" t="s">
        <v>1106</v>
      </c>
      <c r="B13" s="194">
        <v>1</v>
      </c>
      <c r="C13" s="194">
        <v>1</v>
      </c>
      <c r="D13" s="194">
        <v>1</v>
      </c>
      <c r="E13" s="197" t="s">
        <v>1199</v>
      </c>
    </row>
    <row r="14" spans="1:5">
      <c r="A14" s="69" t="s">
        <v>1123</v>
      </c>
      <c r="B14" s="193">
        <v>1.0931</v>
      </c>
      <c r="C14" s="193">
        <v>0.81510000000000005</v>
      </c>
      <c r="D14" s="193">
        <v>1.466</v>
      </c>
      <c r="E14" s="200">
        <v>0.55210000000000004</v>
      </c>
    </row>
    <row r="15" spans="1:5">
      <c r="A15" s="121" t="s">
        <v>1126</v>
      </c>
      <c r="B15" s="194">
        <v>1.266</v>
      </c>
      <c r="C15" s="194">
        <v>1.1422000000000001</v>
      </c>
      <c r="D15" s="194">
        <v>1.4032</v>
      </c>
      <c r="E15" s="197" t="s">
        <v>1087</v>
      </c>
    </row>
    <row r="16" spans="1:5">
      <c r="A16" s="121" t="s">
        <v>1159</v>
      </c>
      <c r="B16" s="194">
        <v>1.2132000000000001</v>
      </c>
      <c r="C16" s="194">
        <v>1.0872999999999999</v>
      </c>
      <c r="D16" s="194">
        <v>1.3536999999999999</v>
      </c>
      <c r="E16" s="197">
        <v>5.0000000000000001E-4</v>
      </c>
    </row>
    <row r="17" spans="1:9">
      <c r="A17" s="69" t="s">
        <v>177</v>
      </c>
      <c r="B17" s="193" t="s">
        <v>95</v>
      </c>
      <c r="C17" s="193" t="s">
        <v>95</v>
      </c>
      <c r="D17" s="193" t="s">
        <v>95</v>
      </c>
      <c r="E17" s="200" t="s">
        <v>95</v>
      </c>
    </row>
    <row r="18" spans="1:9">
      <c r="A18" s="29" t="s">
        <v>1129</v>
      </c>
      <c r="B18" s="118">
        <v>1.1387</v>
      </c>
      <c r="C18" s="195">
        <v>1.0187999999999999</v>
      </c>
      <c r="D18" s="118">
        <v>1.2727999999999999</v>
      </c>
      <c r="E18" s="196">
        <v>2.2200000000000001E-2</v>
      </c>
    </row>
    <row r="19" spans="1:9">
      <c r="A19" s="29" t="s">
        <v>1132</v>
      </c>
      <c r="B19" s="118">
        <v>1.2183999999999999</v>
      </c>
      <c r="C19" s="195">
        <v>1.0662</v>
      </c>
      <c r="D19" s="118">
        <v>1.3923000000000001</v>
      </c>
      <c r="E19" s="196">
        <v>3.7000000000000002E-3</v>
      </c>
    </row>
    <row r="20" spans="1:9">
      <c r="A20" s="29" t="s">
        <v>1135</v>
      </c>
      <c r="B20" s="118">
        <v>1.1205000000000001</v>
      </c>
      <c r="C20" s="195">
        <v>0.99480000000000002</v>
      </c>
      <c r="D20" s="118">
        <v>1.2621</v>
      </c>
      <c r="E20" s="196">
        <v>6.0900000000000003E-2</v>
      </c>
    </row>
    <row r="21" spans="1:9">
      <c r="A21" s="29" t="s">
        <v>1138</v>
      </c>
      <c r="B21" s="118">
        <v>0.81969999999999998</v>
      </c>
      <c r="C21" s="195">
        <v>0.68320000000000003</v>
      </c>
      <c r="D21" s="118">
        <v>0.98340000000000005</v>
      </c>
      <c r="E21" s="196">
        <v>3.2399999999999998E-2</v>
      </c>
    </row>
    <row r="22" spans="1:9">
      <c r="A22" s="29" t="s">
        <v>1141</v>
      </c>
      <c r="B22" s="118">
        <v>1.0705</v>
      </c>
      <c r="C22" s="195">
        <v>0.9546</v>
      </c>
      <c r="D22" s="118">
        <v>1.2004999999999999</v>
      </c>
      <c r="E22" s="196">
        <v>0.2442</v>
      </c>
    </row>
    <row r="23" spans="1:9">
      <c r="A23" s="29" t="s">
        <v>1144</v>
      </c>
      <c r="B23" s="118">
        <v>1.3962000000000001</v>
      </c>
      <c r="C23" s="195">
        <v>1.1448</v>
      </c>
      <c r="D23" s="118">
        <v>1.7028000000000001</v>
      </c>
      <c r="E23" s="196">
        <v>1E-3</v>
      </c>
    </row>
    <row r="24" spans="1:9">
      <c r="A24" s="29" t="s">
        <v>1147</v>
      </c>
      <c r="B24" s="118">
        <v>1.7834000000000001</v>
      </c>
      <c r="C24" s="195">
        <v>1.5855999999999999</v>
      </c>
      <c r="D24" s="118">
        <v>2.0059</v>
      </c>
      <c r="E24" s="196" t="s">
        <v>1087</v>
      </c>
    </row>
    <row r="25" spans="1:9">
      <c r="A25" s="29" t="s">
        <v>1150</v>
      </c>
      <c r="B25" s="118">
        <v>1.3240000000000001</v>
      </c>
      <c r="C25" s="195">
        <v>1.0465</v>
      </c>
      <c r="D25" s="118">
        <v>1.6751</v>
      </c>
      <c r="E25" s="196">
        <v>1.9300000000000001E-2</v>
      </c>
    </row>
    <row r="26" spans="1:9">
      <c r="A26" s="29" t="s">
        <v>1153</v>
      </c>
      <c r="B26" s="118">
        <v>1.0577000000000001</v>
      </c>
      <c r="C26" s="195">
        <v>0.86299999999999999</v>
      </c>
      <c r="D26" s="118">
        <v>1.2962</v>
      </c>
      <c r="E26" s="196">
        <v>0.58899999999999997</v>
      </c>
    </row>
    <row r="27" spans="1:9" ht="16.5" thickBot="1">
      <c r="A27" s="56" t="s">
        <v>1156</v>
      </c>
      <c r="B27" s="198">
        <v>0.71419999999999995</v>
      </c>
      <c r="C27" s="199">
        <v>0.55530000000000002</v>
      </c>
      <c r="D27" s="198">
        <v>0.91859999999999997</v>
      </c>
      <c r="E27" s="201">
        <v>8.8000000000000005E-3</v>
      </c>
    </row>
    <row r="28" spans="1:9">
      <c r="I28" s="189"/>
    </row>
  </sheetData>
  <pageMargins left="0.7" right="0.7" top="0.75" bottom="0.75" header="0.3" footer="0.3"/>
  <pageSetup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03"/>
  <dimension ref="A1:I28"/>
  <sheetViews>
    <sheetView workbookViewId="0">
      <selection activeCell="I1" sqref="I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6122</v>
      </c>
    </row>
    <row r="4" spans="1:5">
      <c r="A4" s="80" t="s">
        <v>6107</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6.8199999999999997E-2</v>
      </c>
      <c r="C7" s="195">
        <v>4.5400000000000003E-2</v>
      </c>
      <c r="D7" s="118">
        <v>0.1026</v>
      </c>
      <c r="E7" s="196" t="s">
        <v>1087</v>
      </c>
    </row>
    <row r="8" spans="1:5">
      <c r="A8" s="29" t="s">
        <v>6089</v>
      </c>
      <c r="B8" s="118">
        <v>0.2535</v>
      </c>
      <c r="C8" s="195">
        <v>0.2205</v>
      </c>
      <c r="D8" s="118">
        <v>0.29139999999999999</v>
      </c>
      <c r="E8" s="196" t="s">
        <v>1087</v>
      </c>
    </row>
    <row r="9" spans="1:5">
      <c r="A9" s="29" t="s">
        <v>6090</v>
      </c>
      <c r="B9" s="118">
        <v>0.45440000000000003</v>
      </c>
      <c r="C9" s="195">
        <v>0.4093</v>
      </c>
      <c r="D9" s="118">
        <v>0.50460000000000005</v>
      </c>
      <c r="E9" s="196" t="s">
        <v>1087</v>
      </c>
    </row>
    <row r="10" spans="1:5">
      <c r="A10" s="29" t="s">
        <v>6091</v>
      </c>
      <c r="B10" s="118">
        <v>0.61380000000000001</v>
      </c>
      <c r="C10" s="195">
        <v>0.56559999999999999</v>
      </c>
      <c r="D10" s="118">
        <v>0.66600000000000004</v>
      </c>
      <c r="E10" s="196" t="s">
        <v>1087</v>
      </c>
    </row>
    <row r="11" spans="1:5">
      <c r="A11" s="121" t="s">
        <v>6092</v>
      </c>
      <c r="B11" s="194">
        <v>0.84530000000000005</v>
      </c>
      <c r="C11" s="194">
        <v>0.78739999999999999</v>
      </c>
      <c r="D11" s="194">
        <v>0.90759999999999996</v>
      </c>
      <c r="E11" s="197" t="s">
        <v>1087</v>
      </c>
    </row>
    <row r="12" spans="1:5">
      <c r="A12" s="69" t="s">
        <v>6093</v>
      </c>
      <c r="B12" s="193">
        <v>13.997</v>
      </c>
      <c r="C12" s="193">
        <v>12.505100000000001</v>
      </c>
      <c r="D12" s="193">
        <v>15.6669</v>
      </c>
      <c r="E12" s="200" t="s">
        <v>1087</v>
      </c>
    </row>
    <row r="13" spans="1:5">
      <c r="A13" s="121" t="s">
        <v>1106</v>
      </c>
      <c r="B13" s="194">
        <v>1</v>
      </c>
      <c r="C13" s="194">
        <v>1</v>
      </c>
      <c r="D13" s="194">
        <v>1</v>
      </c>
      <c r="E13" s="197" t="s">
        <v>1199</v>
      </c>
    </row>
    <row r="14" spans="1:5">
      <c r="A14" s="69" t="s">
        <v>1123</v>
      </c>
      <c r="B14" s="193">
        <v>1.0249999999999999</v>
      </c>
      <c r="C14" s="193">
        <v>0.81899999999999995</v>
      </c>
      <c r="D14" s="193">
        <v>1.2827</v>
      </c>
      <c r="E14" s="200">
        <v>0.82950000000000002</v>
      </c>
    </row>
    <row r="15" spans="1:5">
      <c r="A15" s="121" t="s">
        <v>1126</v>
      </c>
      <c r="B15" s="194">
        <v>1.2343999999999999</v>
      </c>
      <c r="C15" s="194">
        <v>1.1429</v>
      </c>
      <c r="D15" s="194">
        <v>1.3331999999999999</v>
      </c>
      <c r="E15" s="197" t="s">
        <v>1087</v>
      </c>
    </row>
    <row r="16" spans="1:5">
      <c r="A16" s="121" t="s">
        <v>1159</v>
      </c>
      <c r="B16" s="194">
        <v>1.1093999999999999</v>
      </c>
      <c r="C16" s="194">
        <v>1.0193000000000001</v>
      </c>
      <c r="D16" s="194">
        <v>1.2074</v>
      </c>
      <c r="E16" s="197">
        <v>1.6299999999999999E-2</v>
      </c>
    </row>
    <row r="17" spans="1:9">
      <c r="A17" s="69" t="s">
        <v>177</v>
      </c>
      <c r="B17" s="193" t="s">
        <v>95</v>
      </c>
      <c r="C17" s="193" t="s">
        <v>95</v>
      </c>
      <c r="D17" s="193" t="s">
        <v>95</v>
      </c>
      <c r="E17" s="200" t="s">
        <v>95</v>
      </c>
    </row>
    <row r="18" spans="1:9">
      <c r="A18" s="29" t="s">
        <v>1129</v>
      </c>
      <c r="B18" s="118">
        <v>1.0956999999999999</v>
      </c>
      <c r="C18" s="195">
        <v>1.0078</v>
      </c>
      <c r="D18" s="118">
        <v>1.1912</v>
      </c>
      <c r="E18" s="196">
        <v>3.2300000000000002E-2</v>
      </c>
    </row>
    <row r="19" spans="1:9">
      <c r="A19" s="29" t="s">
        <v>1132</v>
      </c>
      <c r="B19" s="118">
        <v>1.2221</v>
      </c>
      <c r="C19" s="195">
        <v>1.1066</v>
      </c>
      <c r="D19" s="118">
        <v>1.3496999999999999</v>
      </c>
      <c r="E19" s="196" t="s">
        <v>1087</v>
      </c>
    </row>
    <row r="20" spans="1:9">
      <c r="A20" s="29" t="s">
        <v>1135</v>
      </c>
      <c r="B20" s="118">
        <v>1.1597</v>
      </c>
      <c r="C20" s="195">
        <v>1.0587</v>
      </c>
      <c r="D20" s="118">
        <v>1.2704</v>
      </c>
      <c r="E20" s="196">
        <v>1.4E-3</v>
      </c>
    </row>
    <row r="21" spans="1:9">
      <c r="A21" s="29" t="s">
        <v>1138</v>
      </c>
      <c r="B21" s="118">
        <v>0.8286</v>
      </c>
      <c r="C21" s="195">
        <v>0.72109999999999996</v>
      </c>
      <c r="D21" s="118">
        <v>0.95209999999999995</v>
      </c>
      <c r="E21" s="196">
        <v>8.0000000000000002E-3</v>
      </c>
    </row>
    <row r="22" spans="1:9">
      <c r="A22" s="29" t="s">
        <v>1141</v>
      </c>
      <c r="B22" s="118">
        <v>1.07</v>
      </c>
      <c r="C22" s="195">
        <v>0.98199999999999998</v>
      </c>
      <c r="D22" s="118">
        <v>1.1658999999999999</v>
      </c>
      <c r="E22" s="196">
        <v>0.1225</v>
      </c>
    </row>
    <row r="23" spans="1:9">
      <c r="A23" s="29" t="s">
        <v>1144</v>
      </c>
      <c r="B23" s="118">
        <v>1.4142999999999999</v>
      </c>
      <c r="C23" s="195">
        <v>1.2206999999999999</v>
      </c>
      <c r="D23" s="118">
        <v>1.6387</v>
      </c>
      <c r="E23" s="196" t="s">
        <v>1087</v>
      </c>
    </row>
    <row r="24" spans="1:9">
      <c r="A24" s="29" t="s">
        <v>1147</v>
      </c>
      <c r="B24" s="118">
        <v>1.8011999999999999</v>
      </c>
      <c r="C24" s="195">
        <v>1.6494</v>
      </c>
      <c r="D24" s="118">
        <v>1.9668000000000001</v>
      </c>
      <c r="E24" s="196" t="s">
        <v>1087</v>
      </c>
    </row>
    <row r="25" spans="1:9">
      <c r="A25" s="29" t="s">
        <v>1150</v>
      </c>
      <c r="B25" s="118">
        <v>1.3084</v>
      </c>
      <c r="C25" s="195">
        <v>1.0919000000000001</v>
      </c>
      <c r="D25" s="118">
        <v>1.5679000000000001</v>
      </c>
      <c r="E25" s="196">
        <v>3.5999999999999999E-3</v>
      </c>
    </row>
    <row r="26" spans="1:9">
      <c r="A26" s="29" t="s">
        <v>1153</v>
      </c>
      <c r="B26" s="118">
        <v>1.0972</v>
      </c>
      <c r="C26" s="195">
        <v>0.93810000000000004</v>
      </c>
      <c r="D26" s="118">
        <v>1.2831999999999999</v>
      </c>
      <c r="E26" s="196">
        <v>0.2457</v>
      </c>
    </row>
    <row r="27" spans="1:9" ht="16.5" thickBot="1">
      <c r="A27" s="56" t="s">
        <v>1156</v>
      </c>
      <c r="B27" s="198">
        <v>0.70650000000000002</v>
      </c>
      <c r="C27" s="199">
        <v>0.58309999999999995</v>
      </c>
      <c r="D27" s="198">
        <v>0.85619999999999996</v>
      </c>
      <c r="E27" s="201">
        <v>4.0000000000000002E-4</v>
      </c>
    </row>
    <row r="28" spans="1:9">
      <c r="I28" s="189"/>
    </row>
  </sheetData>
  <pageMargins left="0.7" right="0.7" top="0.75" bottom="0.75" header="0.3" footer="0.3"/>
  <pageSetup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04"/>
  <dimension ref="A1:I28"/>
  <sheetViews>
    <sheetView workbookViewId="0">
      <selection activeCell="I1" sqref="I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6123</v>
      </c>
    </row>
    <row r="4" spans="1:5">
      <c r="A4" s="80" t="s">
        <v>6109</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7.4800000000000005E-2</v>
      </c>
      <c r="C7" s="195">
        <v>5.28E-2</v>
      </c>
      <c r="D7" s="118">
        <v>0.1061</v>
      </c>
      <c r="E7" s="196" t="s">
        <v>1087</v>
      </c>
    </row>
    <row r="8" spans="1:5">
      <c r="A8" s="29" t="s">
        <v>6089</v>
      </c>
      <c r="B8" s="118">
        <v>0.27860000000000001</v>
      </c>
      <c r="C8" s="195">
        <v>0.24740000000000001</v>
      </c>
      <c r="D8" s="118">
        <v>0.31369999999999998</v>
      </c>
      <c r="E8" s="196" t="s">
        <v>1087</v>
      </c>
    </row>
    <row r="9" spans="1:5">
      <c r="A9" s="29" t="s">
        <v>6090</v>
      </c>
      <c r="B9" s="118">
        <v>0.44069999999999998</v>
      </c>
      <c r="C9" s="195">
        <v>0.40100000000000002</v>
      </c>
      <c r="D9" s="118">
        <v>0.4844</v>
      </c>
      <c r="E9" s="196" t="s">
        <v>1087</v>
      </c>
    </row>
    <row r="10" spans="1:5">
      <c r="A10" s="29" t="s">
        <v>6091</v>
      </c>
      <c r="B10" s="118">
        <v>0.60760000000000003</v>
      </c>
      <c r="C10" s="195">
        <v>0.56479999999999997</v>
      </c>
      <c r="D10" s="118">
        <v>0.65359999999999996</v>
      </c>
      <c r="E10" s="196" t="s">
        <v>1087</v>
      </c>
    </row>
    <row r="11" spans="1:5">
      <c r="A11" s="121" t="s">
        <v>6092</v>
      </c>
      <c r="B11" s="194">
        <v>0.83750000000000002</v>
      </c>
      <c r="C11" s="194">
        <v>0.78610000000000002</v>
      </c>
      <c r="D11" s="194">
        <v>0.89229999999999998</v>
      </c>
      <c r="E11" s="197" t="s">
        <v>1087</v>
      </c>
    </row>
    <row r="12" spans="1:5">
      <c r="A12" s="69" t="s">
        <v>6093</v>
      </c>
      <c r="B12" s="193">
        <v>9.4671000000000003</v>
      </c>
      <c r="C12" s="193">
        <v>8.6638000000000002</v>
      </c>
      <c r="D12" s="193">
        <v>10.344900000000001</v>
      </c>
      <c r="E12" s="200" t="s">
        <v>1087</v>
      </c>
    </row>
    <row r="13" spans="1:5">
      <c r="A13" s="121" t="s">
        <v>1106</v>
      </c>
      <c r="B13" s="194">
        <v>1</v>
      </c>
      <c r="C13" s="194">
        <v>1</v>
      </c>
      <c r="D13" s="194">
        <v>1</v>
      </c>
      <c r="E13" s="197" t="s">
        <v>1199</v>
      </c>
    </row>
    <row r="14" spans="1:5">
      <c r="A14" s="69" t="s">
        <v>1123</v>
      </c>
      <c r="B14" s="193">
        <v>1.0230999999999999</v>
      </c>
      <c r="C14" s="193">
        <v>0.83299999999999996</v>
      </c>
      <c r="D14" s="193">
        <v>1.2564</v>
      </c>
      <c r="E14" s="200">
        <v>0.82779999999999998</v>
      </c>
    </row>
    <row r="15" spans="1:5">
      <c r="A15" s="121" t="s">
        <v>1126</v>
      </c>
      <c r="B15" s="194">
        <v>1.3514999999999999</v>
      </c>
      <c r="C15" s="194">
        <v>1.2624</v>
      </c>
      <c r="D15" s="194">
        <v>1.4469000000000001</v>
      </c>
      <c r="E15" s="197" t="s">
        <v>1087</v>
      </c>
    </row>
    <row r="16" spans="1:5">
      <c r="A16" s="121" t="s">
        <v>1159</v>
      </c>
      <c r="B16" s="194">
        <v>1.0647</v>
      </c>
      <c r="C16" s="194">
        <v>0.98480000000000001</v>
      </c>
      <c r="D16" s="194">
        <v>1.151</v>
      </c>
      <c r="E16" s="197">
        <v>0.1154</v>
      </c>
    </row>
    <row r="17" spans="1:9">
      <c r="A17" s="69" t="s">
        <v>177</v>
      </c>
      <c r="B17" s="193" t="s">
        <v>95</v>
      </c>
      <c r="C17" s="193" t="s">
        <v>95</v>
      </c>
      <c r="D17" s="193" t="s">
        <v>95</v>
      </c>
      <c r="E17" s="200" t="s">
        <v>95</v>
      </c>
    </row>
    <row r="18" spans="1:9">
      <c r="A18" s="29" t="s">
        <v>1129</v>
      </c>
      <c r="B18" s="118">
        <v>1.0987</v>
      </c>
      <c r="C18" s="195">
        <v>1.0210999999999999</v>
      </c>
      <c r="D18" s="118">
        <v>1.1820999999999999</v>
      </c>
      <c r="E18" s="196">
        <v>1.18E-2</v>
      </c>
    </row>
    <row r="19" spans="1:9">
      <c r="A19" s="29" t="s">
        <v>1132</v>
      </c>
      <c r="B19" s="118">
        <v>1.1677</v>
      </c>
      <c r="C19" s="195">
        <v>1.0663</v>
      </c>
      <c r="D19" s="118">
        <v>1.2786999999999999</v>
      </c>
      <c r="E19" s="196">
        <v>8.0000000000000004E-4</v>
      </c>
    </row>
    <row r="20" spans="1:9">
      <c r="A20" s="29" t="s">
        <v>1135</v>
      </c>
      <c r="B20" s="118">
        <v>1.1124000000000001</v>
      </c>
      <c r="C20" s="195">
        <v>1.0241</v>
      </c>
      <c r="D20" s="118">
        <v>1.2082999999999999</v>
      </c>
      <c r="E20" s="196">
        <v>1.1599999999999999E-2</v>
      </c>
    </row>
    <row r="21" spans="1:9">
      <c r="A21" s="29" t="s">
        <v>1138</v>
      </c>
      <c r="B21" s="118">
        <v>0.92830000000000001</v>
      </c>
      <c r="C21" s="195">
        <v>0.82650000000000001</v>
      </c>
      <c r="D21" s="118">
        <v>1.0426</v>
      </c>
      <c r="E21" s="196">
        <v>0.20910000000000001</v>
      </c>
    </row>
    <row r="22" spans="1:9">
      <c r="A22" s="29" t="s">
        <v>1141</v>
      </c>
      <c r="B22" s="118">
        <v>1.0629999999999999</v>
      </c>
      <c r="C22" s="195">
        <v>0.98399999999999999</v>
      </c>
      <c r="D22" s="118">
        <v>1.1483000000000001</v>
      </c>
      <c r="E22" s="196">
        <v>0.1211</v>
      </c>
    </row>
    <row r="23" spans="1:9">
      <c r="A23" s="29" t="s">
        <v>1144</v>
      </c>
      <c r="B23" s="118">
        <v>1.3268</v>
      </c>
      <c r="C23" s="195">
        <v>1.1623000000000001</v>
      </c>
      <c r="D23" s="118">
        <v>1.5145</v>
      </c>
      <c r="E23" s="196" t="s">
        <v>1087</v>
      </c>
    </row>
    <row r="24" spans="1:9">
      <c r="A24" s="29" t="s">
        <v>1147</v>
      </c>
      <c r="B24" s="118">
        <v>1.8782000000000001</v>
      </c>
      <c r="C24" s="195">
        <v>1.7391000000000001</v>
      </c>
      <c r="D24" s="118">
        <v>2.0285000000000002</v>
      </c>
      <c r="E24" s="196" t="s">
        <v>1087</v>
      </c>
    </row>
    <row r="25" spans="1:9">
      <c r="A25" s="29" t="s">
        <v>1150</v>
      </c>
      <c r="B25" s="118">
        <v>1.3577999999999999</v>
      </c>
      <c r="C25" s="195">
        <v>1.153</v>
      </c>
      <c r="D25" s="118">
        <v>1.5991</v>
      </c>
      <c r="E25" s="196">
        <v>2.0000000000000001E-4</v>
      </c>
    </row>
    <row r="26" spans="1:9">
      <c r="A26" s="29" t="s">
        <v>1153</v>
      </c>
      <c r="B26" s="118">
        <v>1.0863</v>
      </c>
      <c r="C26" s="195">
        <v>0.9476</v>
      </c>
      <c r="D26" s="118">
        <v>1.2452000000000001</v>
      </c>
      <c r="E26" s="196">
        <v>0.23499999999999999</v>
      </c>
    </row>
    <row r="27" spans="1:9" ht="16.5" thickBot="1">
      <c r="A27" s="56" t="s">
        <v>1156</v>
      </c>
      <c r="B27" s="198">
        <v>0.70740000000000003</v>
      </c>
      <c r="C27" s="199">
        <v>0.59850000000000003</v>
      </c>
      <c r="D27" s="198">
        <v>0.83609999999999995</v>
      </c>
      <c r="E27" s="201" t="s">
        <v>1087</v>
      </c>
    </row>
    <row r="28" spans="1:9">
      <c r="I28" s="189"/>
    </row>
  </sheetData>
  <pageMargins left="0.7" right="0.7" top="0.75" bottom="0.75" header="0.3" footer="0.3"/>
  <pageSetup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05"/>
  <dimension ref="A1:I28"/>
  <sheetViews>
    <sheetView workbookViewId="0">
      <selection activeCell="J1" sqref="J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6124</v>
      </c>
    </row>
    <row r="4" spans="1:5">
      <c r="A4" s="80" t="s">
        <v>6082</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0.87619999999999998</v>
      </c>
      <c r="C7" s="195">
        <v>0.48949999999999999</v>
      </c>
      <c r="D7" s="118">
        <v>1.5682</v>
      </c>
      <c r="E7" s="98">
        <v>0.65629999999999999</v>
      </c>
    </row>
    <row r="8" spans="1:5">
      <c r="A8" s="29" t="s">
        <v>6089</v>
      </c>
      <c r="B8" s="118">
        <v>2.2000000000000002</v>
      </c>
      <c r="C8" s="195">
        <v>1.8163</v>
      </c>
      <c r="D8" s="118">
        <v>2.6648000000000001</v>
      </c>
      <c r="E8" s="98" t="s">
        <v>1087</v>
      </c>
    </row>
    <row r="9" spans="1:5">
      <c r="A9" s="29" t="s">
        <v>6090</v>
      </c>
      <c r="B9" s="118">
        <v>2.0196999999999998</v>
      </c>
      <c r="C9" s="195">
        <v>1.6853</v>
      </c>
      <c r="D9" s="118">
        <v>2.4205000000000001</v>
      </c>
      <c r="E9" s="98" t="s">
        <v>1087</v>
      </c>
    </row>
    <row r="10" spans="1:5">
      <c r="A10" s="29" t="s">
        <v>6091</v>
      </c>
      <c r="B10" s="118">
        <v>1.6580999999999999</v>
      </c>
      <c r="C10" s="195">
        <v>1.3947000000000001</v>
      </c>
      <c r="D10" s="118">
        <v>1.9713000000000001</v>
      </c>
      <c r="E10" s="196" t="s">
        <v>1087</v>
      </c>
    </row>
    <row r="11" spans="1:5">
      <c r="A11" s="121" t="s">
        <v>6092</v>
      </c>
      <c r="B11" s="194">
        <v>0.8327</v>
      </c>
      <c r="C11" s="194">
        <v>0.74509999999999998</v>
      </c>
      <c r="D11" s="194">
        <v>0.93059999999999998</v>
      </c>
      <c r="E11" s="123">
        <v>1.1999999999999999E-3</v>
      </c>
    </row>
    <row r="12" spans="1:5">
      <c r="A12" s="69" t="s">
        <v>6093</v>
      </c>
      <c r="B12" s="193">
        <v>1.1669</v>
      </c>
      <c r="C12" s="193">
        <v>1.0693999999999999</v>
      </c>
      <c r="D12" s="193">
        <v>1.2732000000000001</v>
      </c>
      <c r="E12" s="71">
        <v>5.0000000000000001E-4</v>
      </c>
    </row>
    <row r="13" spans="1:5">
      <c r="A13" s="121" t="s">
        <v>1106</v>
      </c>
      <c r="B13" s="194">
        <v>1</v>
      </c>
      <c r="C13" s="194">
        <v>1</v>
      </c>
      <c r="D13" s="194">
        <v>1</v>
      </c>
      <c r="E13" s="197" t="s">
        <v>1199</v>
      </c>
    </row>
    <row r="14" spans="1:5">
      <c r="A14" s="69" t="s">
        <v>1123</v>
      </c>
      <c r="B14" s="193">
        <v>1</v>
      </c>
      <c r="C14" s="193">
        <v>1</v>
      </c>
      <c r="D14" s="193">
        <v>1</v>
      </c>
      <c r="E14" s="71" t="s">
        <v>1199</v>
      </c>
    </row>
    <row r="15" spans="1:5">
      <c r="A15" s="121" t="s">
        <v>1126</v>
      </c>
      <c r="B15" s="194">
        <v>1</v>
      </c>
      <c r="C15" s="194">
        <v>1</v>
      </c>
      <c r="D15" s="194">
        <v>1</v>
      </c>
      <c r="E15" s="123" t="s">
        <v>1199</v>
      </c>
    </row>
    <row r="16" spans="1:5">
      <c r="A16" s="121" t="s">
        <v>1159</v>
      </c>
      <c r="B16" s="194">
        <v>1.1395999999999999</v>
      </c>
      <c r="C16" s="194">
        <v>1.0349999999999999</v>
      </c>
      <c r="D16" s="194">
        <v>1.2547999999999999</v>
      </c>
      <c r="E16" s="123">
        <v>7.7999999999999996E-3</v>
      </c>
    </row>
    <row r="17" spans="1:9">
      <c r="A17" s="69" t="s">
        <v>177</v>
      </c>
      <c r="B17" s="193" t="s">
        <v>95</v>
      </c>
      <c r="C17" s="193" t="s">
        <v>95</v>
      </c>
      <c r="D17" s="193" t="s">
        <v>95</v>
      </c>
      <c r="E17" s="71" t="s">
        <v>95</v>
      </c>
    </row>
    <row r="18" spans="1:9">
      <c r="A18" s="29" t="s">
        <v>1129</v>
      </c>
      <c r="B18" s="118">
        <v>1.4088000000000001</v>
      </c>
      <c r="C18" s="195">
        <v>1.2261</v>
      </c>
      <c r="D18" s="118">
        <v>1.6189</v>
      </c>
      <c r="E18" s="98" t="s">
        <v>1087</v>
      </c>
    </row>
    <row r="19" spans="1:9">
      <c r="A19" s="29" t="s">
        <v>1132</v>
      </c>
      <c r="B19" s="118">
        <v>1.1241000000000001</v>
      </c>
      <c r="C19" s="195">
        <v>0.99809999999999999</v>
      </c>
      <c r="D19" s="118">
        <v>1.266</v>
      </c>
      <c r="E19" s="98">
        <v>5.3800000000000001E-2</v>
      </c>
    </row>
    <row r="20" spans="1:9">
      <c r="A20" s="29" t="s">
        <v>1135</v>
      </c>
      <c r="B20" s="118">
        <v>1.1495</v>
      </c>
      <c r="C20" s="195">
        <v>1.0371999999999999</v>
      </c>
      <c r="D20" s="118">
        <v>1.2739</v>
      </c>
      <c r="E20" s="98">
        <v>7.9000000000000008E-3</v>
      </c>
    </row>
    <row r="21" spans="1:9">
      <c r="A21" s="29" t="s">
        <v>1138</v>
      </c>
      <c r="B21" s="118">
        <v>1.1574</v>
      </c>
      <c r="C21" s="195">
        <v>1.0115000000000001</v>
      </c>
      <c r="D21" s="118">
        <v>1.3244</v>
      </c>
      <c r="E21" s="98">
        <v>3.3399999999999999E-2</v>
      </c>
    </row>
    <row r="22" spans="1:9">
      <c r="A22" s="29" t="s">
        <v>1141</v>
      </c>
      <c r="B22" s="118">
        <v>1.2546999999999999</v>
      </c>
      <c r="C22" s="195">
        <v>1.1334</v>
      </c>
      <c r="D22" s="118">
        <v>1.389</v>
      </c>
      <c r="E22" s="98" t="s">
        <v>1087</v>
      </c>
    </row>
    <row r="23" spans="1:9">
      <c r="A23" s="29" t="s">
        <v>1144</v>
      </c>
      <c r="B23" s="118">
        <v>1.1741999999999999</v>
      </c>
      <c r="C23" s="195">
        <v>1.0085</v>
      </c>
      <c r="D23" s="118">
        <v>1.3672</v>
      </c>
      <c r="E23" s="98">
        <v>3.8600000000000002E-2</v>
      </c>
    </row>
    <row r="24" spans="1:9">
      <c r="A24" s="29" t="s">
        <v>1147</v>
      </c>
      <c r="B24" s="118">
        <v>0.70760000000000001</v>
      </c>
      <c r="C24" s="195">
        <v>0.62590000000000001</v>
      </c>
      <c r="D24" s="118">
        <v>0.8</v>
      </c>
      <c r="E24" s="98" t="s">
        <v>1087</v>
      </c>
    </row>
    <row r="25" spans="1:9">
      <c r="A25" s="29" t="s">
        <v>1150</v>
      </c>
      <c r="B25" s="118">
        <v>1.1464000000000001</v>
      </c>
      <c r="C25" s="195">
        <v>0.96089999999999998</v>
      </c>
      <c r="D25" s="118">
        <v>1.3676999999999999</v>
      </c>
      <c r="E25" s="98">
        <v>0.12909999999999999</v>
      </c>
    </row>
    <row r="26" spans="1:9">
      <c r="A26" s="29" t="s">
        <v>1153</v>
      </c>
      <c r="B26" s="118">
        <v>1.1198999999999999</v>
      </c>
      <c r="C26" s="195">
        <v>0.95679999999999998</v>
      </c>
      <c r="D26" s="118">
        <v>1.3109</v>
      </c>
      <c r="E26" s="98">
        <v>0.15859999999999999</v>
      </c>
    </row>
    <row r="27" spans="1:9" ht="16.5" thickBot="1">
      <c r="A27" s="56" t="s">
        <v>1156</v>
      </c>
      <c r="B27" s="198">
        <v>0.90900000000000003</v>
      </c>
      <c r="C27" s="199">
        <v>0.7208</v>
      </c>
      <c r="D27" s="198">
        <v>1.1463000000000001</v>
      </c>
      <c r="E27" s="92">
        <v>0.42009999999999997</v>
      </c>
    </row>
    <row r="28" spans="1:9">
      <c r="I28" s="189"/>
    </row>
  </sheetData>
  <pageMargins left="0.7" right="0.7" top="0.75" bottom="0.75" header="0.3" footer="0.3"/>
  <pageSetup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6"/>
  <dimension ref="A1:I28"/>
  <sheetViews>
    <sheetView workbookViewId="0">
      <selection activeCell="I1" sqref="I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6125</v>
      </c>
    </row>
    <row r="4" spans="1:5">
      <c r="A4" s="80" t="s">
        <v>6099</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2.7968999999999999</v>
      </c>
      <c r="C7" s="195">
        <v>1.1957</v>
      </c>
      <c r="D7" s="118">
        <v>6.5427999999999997</v>
      </c>
      <c r="E7" s="98">
        <v>1.77E-2</v>
      </c>
    </row>
    <row r="8" spans="1:5">
      <c r="A8" s="29" t="s">
        <v>6089</v>
      </c>
      <c r="B8" s="118">
        <v>4.2046999999999999</v>
      </c>
      <c r="C8" s="195">
        <v>2.6012</v>
      </c>
      <c r="D8" s="118">
        <v>6.7967000000000004</v>
      </c>
      <c r="E8" s="98" t="s">
        <v>1087</v>
      </c>
    </row>
    <row r="9" spans="1:5">
      <c r="A9" s="29" t="s">
        <v>6090</v>
      </c>
      <c r="B9" s="118">
        <v>2.6160999999999999</v>
      </c>
      <c r="C9" s="195">
        <v>1.5935999999999999</v>
      </c>
      <c r="D9" s="118">
        <v>4.2945000000000002</v>
      </c>
      <c r="E9" s="98">
        <v>1E-4</v>
      </c>
    </row>
    <row r="10" spans="1:5">
      <c r="A10" s="29" t="s">
        <v>6091</v>
      </c>
      <c r="B10" s="118">
        <v>2.2170999999999998</v>
      </c>
      <c r="C10" s="195">
        <v>1.3595999999999999</v>
      </c>
      <c r="D10" s="118">
        <v>3.6156000000000001</v>
      </c>
      <c r="E10" s="196">
        <v>1.4E-3</v>
      </c>
    </row>
    <row r="11" spans="1:5">
      <c r="A11" s="121" t="s">
        <v>6092</v>
      </c>
      <c r="B11" s="194">
        <v>1.1897</v>
      </c>
      <c r="C11" s="194">
        <v>0.92689999999999995</v>
      </c>
      <c r="D11" s="194">
        <v>1.5271999999999999</v>
      </c>
      <c r="E11" s="123">
        <v>0.1726</v>
      </c>
    </row>
    <row r="12" spans="1:5">
      <c r="A12" s="69" t="s">
        <v>6093</v>
      </c>
      <c r="B12" s="193">
        <v>15.235099999999999</v>
      </c>
      <c r="C12" s="193">
        <v>9.7967999999999993</v>
      </c>
      <c r="D12" s="193">
        <v>23.6922</v>
      </c>
      <c r="E12" s="71" t="s">
        <v>1087</v>
      </c>
    </row>
    <row r="13" spans="1:5">
      <c r="A13" s="121" t="s">
        <v>1106</v>
      </c>
      <c r="B13" s="194">
        <v>1</v>
      </c>
      <c r="C13" s="194">
        <v>1</v>
      </c>
      <c r="D13" s="194">
        <v>1</v>
      </c>
      <c r="E13" s="197" t="s">
        <v>1199</v>
      </c>
    </row>
    <row r="14" spans="1:5">
      <c r="A14" s="69" t="s">
        <v>1123</v>
      </c>
      <c r="B14" s="193">
        <v>1</v>
      </c>
      <c r="C14" s="193">
        <v>1</v>
      </c>
      <c r="D14" s="193">
        <v>1</v>
      </c>
      <c r="E14" s="71" t="s">
        <v>1199</v>
      </c>
    </row>
    <row r="15" spans="1:5">
      <c r="A15" s="121" t="s">
        <v>1126</v>
      </c>
      <c r="B15" s="194">
        <v>1</v>
      </c>
      <c r="C15" s="194">
        <v>1</v>
      </c>
      <c r="D15" s="194">
        <v>1</v>
      </c>
      <c r="E15" s="123" t="s">
        <v>1199</v>
      </c>
    </row>
    <row r="16" spans="1:5">
      <c r="A16" s="121" t="s">
        <v>1159</v>
      </c>
      <c r="B16" s="194">
        <v>1.0015000000000001</v>
      </c>
      <c r="C16" s="194">
        <v>0.78390000000000004</v>
      </c>
      <c r="D16" s="194">
        <v>1.2794000000000001</v>
      </c>
      <c r="E16" s="123">
        <v>0.99050000000000005</v>
      </c>
    </row>
    <row r="17" spans="1:9">
      <c r="A17" s="69" t="s">
        <v>177</v>
      </c>
      <c r="B17" s="193" t="s">
        <v>95</v>
      </c>
      <c r="C17" s="193" t="s">
        <v>95</v>
      </c>
      <c r="D17" s="193" t="s">
        <v>95</v>
      </c>
      <c r="E17" s="71" t="s">
        <v>95</v>
      </c>
    </row>
    <row r="18" spans="1:9">
      <c r="A18" s="29" t="s">
        <v>1129</v>
      </c>
      <c r="B18" s="118">
        <v>1.2003999999999999</v>
      </c>
      <c r="C18" s="195">
        <v>0.87849999999999995</v>
      </c>
      <c r="D18" s="118">
        <v>1.6402000000000001</v>
      </c>
      <c r="E18" s="98">
        <v>0.25140000000000001</v>
      </c>
    </row>
    <row r="19" spans="1:9">
      <c r="A19" s="29" t="s">
        <v>1132</v>
      </c>
      <c r="B19" s="118">
        <v>1.1097999999999999</v>
      </c>
      <c r="C19" s="195">
        <v>0.81169999999999998</v>
      </c>
      <c r="D19" s="118">
        <v>1.5173000000000001</v>
      </c>
      <c r="E19" s="196">
        <v>0.51400000000000001</v>
      </c>
    </row>
    <row r="20" spans="1:9">
      <c r="A20" s="29" t="s">
        <v>1135</v>
      </c>
      <c r="B20" s="118">
        <v>1.0969</v>
      </c>
      <c r="C20" s="195">
        <v>0.80410000000000004</v>
      </c>
      <c r="D20" s="118">
        <v>1.4964</v>
      </c>
      <c r="E20" s="98">
        <v>0.55920000000000003</v>
      </c>
    </row>
    <row r="21" spans="1:9">
      <c r="A21" s="29" t="s">
        <v>1138</v>
      </c>
      <c r="B21" s="118">
        <v>0.99790000000000001</v>
      </c>
      <c r="C21" s="195">
        <v>0.68240000000000001</v>
      </c>
      <c r="D21" s="118">
        <v>1.4594</v>
      </c>
      <c r="E21" s="98">
        <v>0.99150000000000005</v>
      </c>
    </row>
    <row r="22" spans="1:9">
      <c r="A22" s="29" t="s">
        <v>1141</v>
      </c>
      <c r="B22" s="118">
        <v>1.0024999999999999</v>
      </c>
      <c r="C22" s="195">
        <v>0.75109999999999999</v>
      </c>
      <c r="D22" s="118">
        <v>1.3380000000000001</v>
      </c>
      <c r="E22" s="98">
        <v>0.98650000000000004</v>
      </c>
    </row>
    <row r="23" spans="1:9">
      <c r="A23" s="29" t="s">
        <v>1144</v>
      </c>
      <c r="B23" s="118">
        <v>1.5407999999999999</v>
      </c>
      <c r="C23" s="195">
        <v>1.0867</v>
      </c>
      <c r="D23" s="118">
        <v>2.1846000000000001</v>
      </c>
      <c r="E23" s="98">
        <v>1.52E-2</v>
      </c>
    </row>
    <row r="24" spans="1:9">
      <c r="A24" s="29" t="s">
        <v>1147</v>
      </c>
      <c r="B24" s="118">
        <v>0.91739999999999999</v>
      </c>
      <c r="C24" s="195">
        <v>0.69399999999999995</v>
      </c>
      <c r="D24" s="118">
        <v>1.2128000000000001</v>
      </c>
      <c r="E24" s="98">
        <v>0.54510000000000003</v>
      </c>
    </row>
    <row r="25" spans="1:9">
      <c r="A25" s="29" t="s">
        <v>1150</v>
      </c>
      <c r="B25" s="118">
        <v>1.2076</v>
      </c>
      <c r="C25" s="195">
        <v>0.7389</v>
      </c>
      <c r="D25" s="118">
        <v>1.9735</v>
      </c>
      <c r="E25" s="98">
        <v>0.45169999999999999</v>
      </c>
    </row>
    <row r="26" spans="1:9">
      <c r="A26" s="29" t="s">
        <v>1153</v>
      </c>
      <c r="B26" s="118">
        <v>0.89870000000000005</v>
      </c>
      <c r="C26" s="195">
        <v>0.52159999999999995</v>
      </c>
      <c r="D26" s="118">
        <v>1.5484</v>
      </c>
      <c r="E26" s="98">
        <v>0.70030000000000003</v>
      </c>
    </row>
    <row r="27" spans="1:9" ht="16.5" thickBot="1">
      <c r="A27" s="56" t="s">
        <v>1156</v>
      </c>
      <c r="B27" s="198">
        <v>1.1122000000000001</v>
      </c>
      <c r="C27" s="199">
        <v>0.69010000000000005</v>
      </c>
      <c r="D27" s="198">
        <v>1.7923</v>
      </c>
      <c r="E27" s="92">
        <v>0.6623</v>
      </c>
    </row>
    <row r="28" spans="1:9">
      <c r="I28" s="189"/>
    </row>
  </sheetData>
  <pageMargins left="0.7" right="0.7" top="0.75" bottom="0.75" header="0.3" footer="0.3"/>
  <pageSetup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7"/>
  <dimension ref="A1:I28"/>
  <sheetViews>
    <sheetView workbookViewId="0">
      <selection activeCell="J1" sqref="J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6126</v>
      </c>
    </row>
    <row r="4" spans="1:5">
      <c r="A4" s="80" t="s">
        <v>6101</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1.9492</v>
      </c>
      <c r="C7" s="195">
        <v>1.1016999999999999</v>
      </c>
      <c r="D7" s="118">
        <v>3.4487999999999999</v>
      </c>
      <c r="E7" s="98">
        <v>2.1899999999999999E-2</v>
      </c>
    </row>
    <row r="8" spans="1:5">
      <c r="A8" s="29" t="s">
        <v>6089</v>
      </c>
      <c r="B8" s="118">
        <v>2.5396999999999998</v>
      </c>
      <c r="C8" s="195">
        <v>1.8653</v>
      </c>
      <c r="D8" s="118">
        <v>3.4578000000000002</v>
      </c>
      <c r="E8" s="98" t="s">
        <v>1087</v>
      </c>
    </row>
    <row r="9" spans="1:5">
      <c r="A9" s="29" t="s">
        <v>6090</v>
      </c>
      <c r="B9" s="118">
        <v>1.8771</v>
      </c>
      <c r="C9" s="195">
        <v>1.3732</v>
      </c>
      <c r="D9" s="118">
        <v>2.5659000000000001</v>
      </c>
      <c r="E9" s="98" t="s">
        <v>1087</v>
      </c>
    </row>
    <row r="10" spans="1:5">
      <c r="A10" s="29" t="s">
        <v>6091</v>
      </c>
      <c r="B10" s="118">
        <v>1.4540999999999999</v>
      </c>
      <c r="C10" s="195">
        <v>1.0605</v>
      </c>
      <c r="D10" s="118">
        <v>1.9938</v>
      </c>
      <c r="E10" s="196">
        <v>2.01E-2</v>
      </c>
    </row>
    <row r="11" spans="1:5">
      <c r="A11" s="121" t="s">
        <v>6092</v>
      </c>
      <c r="B11" s="194">
        <v>1.0892999999999999</v>
      </c>
      <c r="C11" s="194">
        <v>0.91200000000000003</v>
      </c>
      <c r="D11" s="194">
        <v>1.3009999999999999</v>
      </c>
      <c r="E11" s="123">
        <v>0.3453</v>
      </c>
    </row>
    <row r="12" spans="1:5">
      <c r="A12" s="69" t="s">
        <v>6093</v>
      </c>
      <c r="B12" s="193">
        <v>13.2</v>
      </c>
      <c r="C12" s="193">
        <v>9.7579999999999991</v>
      </c>
      <c r="D12" s="193">
        <v>17.856100000000001</v>
      </c>
      <c r="E12" s="71" t="s">
        <v>1087</v>
      </c>
    </row>
    <row r="13" spans="1:5">
      <c r="A13" s="121" t="s">
        <v>1106</v>
      </c>
      <c r="B13" s="194">
        <v>1</v>
      </c>
      <c r="C13" s="194">
        <v>1</v>
      </c>
      <c r="D13" s="194">
        <v>1</v>
      </c>
      <c r="E13" s="197" t="s">
        <v>1199</v>
      </c>
    </row>
    <row r="14" spans="1:5">
      <c r="A14" s="69" t="s">
        <v>1123</v>
      </c>
      <c r="B14" s="193">
        <v>1</v>
      </c>
      <c r="C14" s="193">
        <v>1</v>
      </c>
      <c r="D14" s="193">
        <v>1</v>
      </c>
      <c r="E14" s="71" t="s">
        <v>1199</v>
      </c>
    </row>
    <row r="15" spans="1:5">
      <c r="A15" s="121" t="s">
        <v>1126</v>
      </c>
      <c r="B15" s="194">
        <v>1</v>
      </c>
      <c r="C15" s="194">
        <v>1</v>
      </c>
      <c r="D15" s="194">
        <v>1</v>
      </c>
      <c r="E15" s="123" t="s">
        <v>1199</v>
      </c>
    </row>
    <row r="16" spans="1:5">
      <c r="A16" s="121" t="s">
        <v>1159</v>
      </c>
      <c r="B16" s="194">
        <v>0.9798</v>
      </c>
      <c r="C16" s="194">
        <v>0.82179999999999997</v>
      </c>
      <c r="D16" s="194">
        <v>1.1682999999999999</v>
      </c>
      <c r="E16" s="123">
        <v>0.8206</v>
      </c>
    </row>
    <row r="17" spans="1:9">
      <c r="A17" s="69" t="s">
        <v>177</v>
      </c>
      <c r="B17" s="193" t="s">
        <v>95</v>
      </c>
      <c r="C17" s="193" t="s">
        <v>95</v>
      </c>
      <c r="D17" s="193" t="s">
        <v>95</v>
      </c>
      <c r="E17" s="71" t="s">
        <v>95</v>
      </c>
    </row>
    <row r="18" spans="1:9">
      <c r="A18" s="29" t="s">
        <v>1129</v>
      </c>
      <c r="B18" s="118">
        <v>1.4459</v>
      </c>
      <c r="C18" s="195">
        <v>1.1558999999999999</v>
      </c>
      <c r="D18" s="118">
        <v>1.8088</v>
      </c>
      <c r="E18" s="98">
        <v>1.1999999999999999E-3</v>
      </c>
    </row>
    <row r="19" spans="1:9">
      <c r="A19" s="29" t="s">
        <v>1132</v>
      </c>
      <c r="B19" s="118">
        <v>1.0396000000000001</v>
      </c>
      <c r="C19" s="195">
        <v>0.82750000000000001</v>
      </c>
      <c r="D19" s="118">
        <v>1.3061</v>
      </c>
      <c r="E19" s="98">
        <v>0.73850000000000005</v>
      </c>
    </row>
    <row r="20" spans="1:9">
      <c r="A20" s="29" t="s">
        <v>1135</v>
      </c>
      <c r="B20" s="118">
        <v>1.0618000000000001</v>
      </c>
      <c r="C20" s="195">
        <v>0.8488</v>
      </c>
      <c r="D20" s="118">
        <v>1.3282</v>
      </c>
      <c r="E20" s="98">
        <v>0.59950000000000003</v>
      </c>
    </row>
    <row r="21" spans="1:9">
      <c r="A21" s="29" t="s">
        <v>1138</v>
      </c>
      <c r="B21" s="118">
        <v>0.90969999999999995</v>
      </c>
      <c r="C21" s="195">
        <v>0.68489999999999995</v>
      </c>
      <c r="D21" s="118">
        <v>1.2083999999999999</v>
      </c>
      <c r="E21" s="98">
        <v>0.51370000000000005</v>
      </c>
    </row>
    <row r="22" spans="1:9">
      <c r="A22" s="29" t="s">
        <v>1141</v>
      </c>
      <c r="B22" s="118">
        <v>0.98709999999999998</v>
      </c>
      <c r="C22" s="195">
        <v>0.80369999999999997</v>
      </c>
      <c r="D22" s="118">
        <v>1.2123999999999999</v>
      </c>
      <c r="E22" s="98">
        <v>0.90149999999999997</v>
      </c>
    </row>
    <row r="23" spans="1:9">
      <c r="A23" s="29" t="s">
        <v>1144</v>
      </c>
      <c r="B23" s="118">
        <v>1.3664000000000001</v>
      </c>
      <c r="C23" s="195">
        <v>1.052</v>
      </c>
      <c r="D23" s="118">
        <v>1.7747999999999999</v>
      </c>
      <c r="E23" s="98">
        <v>1.9300000000000001E-2</v>
      </c>
    </row>
    <row r="24" spans="1:9">
      <c r="A24" s="29" t="s">
        <v>1147</v>
      </c>
      <c r="B24" s="118">
        <v>1.1031</v>
      </c>
      <c r="C24" s="195">
        <v>0.91110000000000002</v>
      </c>
      <c r="D24" s="118">
        <v>1.3355999999999999</v>
      </c>
      <c r="E24" s="98">
        <v>0.31440000000000001</v>
      </c>
    </row>
    <row r="25" spans="1:9">
      <c r="A25" s="29" t="s">
        <v>1150</v>
      </c>
      <c r="B25" s="118">
        <v>1.2535000000000001</v>
      </c>
      <c r="C25" s="195">
        <v>0.89359999999999995</v>
      </c>
      <c r="D25" s="118">
        <v>1.7584</v>
      </c>
      <c r="E25" s="98">
        <v>0.19059999999999999</v>
      </c>
    </row>
    <row r="26" spans="1:9">
      <c r="A26" s="29" t="s">
        <v>1153</v>
      </c>
      <c r="B26" s="118">
        <v>0.82350000000000001</v>
      </c>
      <c r="C26" s="195">
        <v>0.55269999999999997</v>
      </c>
      <c r="D26" s="118">
        <v>1.2269000000000001</v>
      </c>
      <c r="E26" s="98">
        <v>0.3397</v>
      </c>
    </row>
    <row r="27" spans="1:9" ht="16.5" thickBot="1">
      <c r="A27" s="56" t="s">
        <v>1156</v>
      </c>
      <c r="B27" s="198">
        <v>1.3210999999999999</v>
      </c>
      <c r="C27" s="199">
        <v>0.96550000000000002</v>
      </c>
      <c r="D27" s="198">
        <v>1.8075000000000001</v>
      </c>
      <c r="E27" s="92">
        <v>8.1699999999999995E-2</v>
      </c>
    </row>
    <row r="28" spans="1:9">
      <c r="I28" s="189"/>
    </row>
  </sheetData>
  <pageMargins left="0.7" right="0.7" top="0.75" bottom="0.75" header="0.3" footer="0.3"/>
  <pageSetup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8"/>
  <dimension ref="A1:I28"/>
  <sheetViews>
    <sheetView workbookViewId="0">
      <selection activeCell="J1" sqref="J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6127</v>
      </c>
    </row>
    <row r="4" spans="1:5">
      <c r="A4" s="80" t="s">
        <v>6103</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2.2789000000000001</v>
      </c>
      <c r="C7" s="195">
        <v>1.4818</v>
      </c>
      <c r="D7" s="118">
        <v>3.5047000000000001</v>
      </c>
      <c r="E7" s="196">
        <v>2.0000000000000001E-4</v>
      </c>
    </row>
    <row r="8" spans="1:5">
      <c r="A8" s="29" t="s">
        <v>6089</v>
      </c>
      <c r="B8" s="118">
        <v>2.8489</v>
      </c>
      <c r="C8" s="195">
        <v>2.1796000000000002</v>
      </c>
      <c r="D8" s="118">
        <v>3.7237</v>
      </c>
      <c r="E8" s="196" t="s">
        <v>1087</v>
      </c>
    </row>
    <row r="9" spans="1:5">
      <c r="A9" s="29" t="s">
        <v>6090</v>
      </c>
      <c r="B9" s="118">
        <v>2.0630000000000002</v>
      </c>
      <c r="C9" s="195">
        <v>1.5778000000000001</v>
      </c>
      <c r="D9" s="118">
        <v>2.6972</v>
      </c>
      <c r="E9" s="196" t="s">
        <v>1087</v>
      </c>
    </row>
    <row r="10" spans="1:5">
      <c r="A10" s="29" t="s">
        <v>6091</v>
      </c>
      <c r="B10" s="118">
        <v>1.4412</v>
      </c>
      <c r="C10" s="195">
        <v>1.0947</v>
      </c>
      <c r="D10" s="118">
        <v>1.8974</v>
      </c>
      <c r="E10" s="196">
        <v>9.1999999999999998E-3</v>
      </c>
    </row>
    <row r="11" spans="1:5">
      <c r="A11" s="121" t="s">
        <v>6092</v>
      </c>
      <c r="B11" s="194">
        <v>1.0770999999999999</v>
      </c>
      <c r="C11" s="194">
        <v>0.92620000000000002</v>
      </c>
      <c r="D11" s="194">
        <v>1.2525999999999999</v>
      </c>
      <c r="E11" s="197">
        <v>0.33500000000000002</v>
      </c>
    </row>
    <row r="12" spans="1:5">
      <c r="A12" s="69" t="s">
        <v>6093</v>
      </c>
      <c r="B12" s="193">
        <v>10.7498</v>
      </c>
      <c r="C12" s="193">
        <v>8.4465000000000003</v>
      </c>
      <c r="D12" s="193">
        <v>13.6812</v>
      </c>
      <c r="E12" s="200" t="s">
        <v>1087</v>
      </c>
    </row>
    <row r="13" spans="1:5">
      <c r="A13" s="121" t="s">
        <v>1106</v>
      </c>
      <c r="B13" s="194">
        <v>1</v>
      </c>
      <c r="C13" s="194">
        <v>1</v>
      </c>
      <c r="D13" s="194">
        <v>1</v>
      </c>
      <c r="E13" s="197" t="s">
        <v>1199</v>
      </c>
    </row>
    <row r="14" spans="1:5">
      <c r="A14" s="69" t="s">
        <v>1123</v>
      </c>
      <c r="B14" s="193">
        <v>1</v>
      </c>
      <c r="C14" s="193">
        <v>1</v>
      </c>
      <c r="D14" s="193">
        <v>1</v>
      </c>
      <c r="E14" s="200" t="s">
        <v>1199</v>
      </c>
    </row>
    <row r="15" spans="1:5">
      <c r="A15" s="121" t="s">
        <v>1126</v>
      </c>
      <c r="B15" s="194">
        <v>1</v>
      </c>
      <c r="C15" s="194">
        <v>1</v>
      </c>
      <c r="D15" s="194">
        <v>1</v>
      </c>
      <c r="E15" s="197" t="s">
        <v>1199</v>
      </c>
    </row>
    <row r="16" spans="1:5">
      <c r="A16" s="121" t="s">
        <v>1159</v>
      </c>
      <c r="B16" s="194">
        <v>0.96660000000000001</v>
      </c>
      <c r="C16" s="194">
        <v>0.8327</v>
      </c>
      <c r="D16" s="194">
        <v>1.1221000000000001</v>
      </c>
      <c r="E16" s="197">
        <v>0.65549999999999997</v>
      </c>
    </row>
    <row r="17" spans="1:9">
      <c r="A17" s="69" t="s">
        <v>177</v>
      </c>
      <c r="B17" s="193" t="s">
        <v>95</v>
      </c>
      <c r="C17" s="193" t="s">
        <v>95</v>
      </c>
      <c r="D17" s="193" t="s">
        <v>95</v>
      </c>
      <c r="E17" s="200" t="s">
        <v>95</v>
      </c>
    </row>
    <row r="18" spans="1:9">
      <c r="A18" s="29" t="s">
        <v>1129</v>
      </c>
      <c r="B18" s="118">
        <v>1.3002</v>
      </c>
      <c r="C18" s="195">
        <v>1.081</v>
      </c>
      <c r="D18" s="118">
        <v>1.5639000000000001</v>
      </c>
      <c r="E18" s="196">
        <v>5.3E-3</v>
      </c>
    </row>
    <row r="19" spans="1:9">
      <c r="A19" s="29" t="s">
        <v>1132</v>
      </c>
      <c r="B19" s="118">
        <v>0.97540000000000004</v>
      </c>
      <c r="C19" s="195">
        <v>0.80279999999999996</v>
      </c>
      <c r="D19" s="118">
        <v>1.1851</v>
      </c>
      <c r="E19" s="196">
        <v>0.80189999999999995</v>
      </c>
    </row>
    <row r="20" spans="1:9">
      <c r="A20" s="29" t="s">
        <v>1135</v>
      </c>
      <c r="B20" s="118">
        <v>1.1367</v>
      </c>
      <c r="C20" s="195">
        <v>0.94540000000000002</v>
      </c>
      <c r="D20" s="118">
        <v>1.3669</v>
      </c>
      <c r="E20" s="196">
        <v>0.17299999999999999</v>
      </c>
    </row>
    <row r="21" spans="1:9">
      <c r="A21" s="29" t="s">
        <v>1138</v>
      </c>
      <c r="B21" s="118">
        <v>0.86040000000000005</v>
      </c>
      <c r="C21" s="195">
        <v>0.67800000000000005</v>
      </c>
      <c r="D21" s="118">
        <v>1.0918000000000001</v>
      </c>
      <c r="E21" s="196">
        <v>0.216</v>
      </c>
    </row>
    <row r="22" spans="1:9">
      <c r="A22" s="29" t="s">
        <v>1141</v>
      </c>
      <c r="B22" s="118">
        <v>1.0009999999999999</v>
      </c>
      <c r="C22" s="195">
        <v>0.8427</v>
      </c>
      <c r="D22" s="118">
        <v>1.1891</v>
      </c>
      <c r="E22" s="196">
        <v>0.99060000000000004</v>
      </c>
    </row>
    <row r="23" spans="1:9">
      <c r="A23" s="29" t="s">
        <v>1144</v>
      </c>
      <c r="B23" s="118">
        <v>1.1127</v>
      </c>
      <c r="C23" s="195">
        <v>0.88129999999999997</v>
      </c>
      <c r="D23" s="118">
        <v>1.405</v>
      </c>
      <c r="E23" s="196">
        <v>0.36919999999999997</v>
      </c>
    </row>
    <row r="24" spans="1:9">
      <c r="A24" s="29" t="s">
        <v>1147</v>
      </c>
      <c r="B24" s="118">
        <v>0.97160000000000002</v>
      </c>
      <c r="C24" s="195">
        <v>0.82340000000000002</v>
      </c>
      <c r="D24" s="118">
        <v>1.1465000000000001</v>
      </c>
      <c r="E24" s="196">
        <v>0.7329</v>
      </c>
    </row>
    <row r="25" spans="1:9">
      <c r="A25" s="29" t="s">
        <v>1150</v>
      </c>
      <c r="B25" s="118">
        <v>1.2279</v>
      </c>
      <c r="C25" s="195">
        <v>0.92059999999999997</v>
      </c>
      <c r="D25" s="118">
        <v>1.6377999999999999</v>
      </c>
      <c r="E25" s="196">
        <v>0.16239999999999999</v>
      </c>
    </row>
    <row r="26" spans="1:9">
      <c r="A26" s="29" t="s">
        <v>1153</v>
      </c>
      <c r="B26" s="118">
        <v>0.8609</v>
      </c>
      <c r="C26" s="195">
        <v>0.61529999999999996</v>
      </c>
      <c r="D26" s="118">
        <v>1.2044999999999999</v>
      </c>
      <c r="E26" s="196">
        <v>0.38200000000000001</v>
      </c>
    </row>
    <row r="27" spans="1:9" ht="16.5" thickBot="1">
      <c r="A27" s="56" t="s">
        <v>1156</v>
      </c>
      <c r="B27" s="198">
        <v>1.236</v>
      </c>
      <c r="C27" s="199">
        <v>0.95289999999999997</v>
      </c>
      <c r="D27" s="198">
        <v>1.6032</v>
      </c>
      <c r="E27" s="201">
        <v>0.1103</v>
      </c>
    </row>
    <row r="28" spans="1:9">
      <c r="I28" s="18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H130"/>
  <sheetViews>
    <sheetView workbookViewId="0">
      <selection activeCell="C1" sqref="C1"/>
    </sheetView>
  </sheetViews>
  <sheetFormatPr defaultColWidth="9.28515625" defaultRowHeight="15.75"/>
  <cols>
    <col min="1" max="1" width="78.7109375" style="9" customWidth="1"/>
    <col min="2" max="2" width="26.42578125" style="20" bestFit="1" customWidth="1"/>
    <col min="3" max="3" width="31.42578125" style="20" bestFit="1" customWidth="1"/>
    <col min="4" max="4" width="27" style="20" bestFit="1" customWidth="1"/>
    <col min="5" max="5" width="31.7109375" style="20" bestFit="1" customWidth="1"/>
    <col min="6" max="6" width="40" style="20" bestFit="1" customWidth="1"/>
    <col min="7" max="7" width="33.28515625" style="20" bestFit="1" customWidth="1"/>
    <col min="8" max="8" width="20.5703125" style="20" bestFit="1" customWidth="1"/>
    <col min="9" max="16384" width="9.28515625" style="9"/>
  </cols>
  <sheetData>
    <row r="1" spans="1:8">
      <c r="A1" s="53" t="s">
        <v>16</v>
      </c>
    </row>
    <row r="3" spans="1:8" ht="18">
      <c r="A3" s="8" t="s">
        <v>85</v>
      </c>
    </row>
    <row r="4" spans="1:8" ht="17.25" thickBot="1">
      <c r="A4" s="55" t="s">
        <v>176</v>
      </c>
    </row>
    <row r="5" spans="1:8">
      <c r="A5" s="80" t="s">
        <v>86</v>
      </c>
      <c r="B5" s="81" t="s">
        <v>87</v>
      </c>
      <c r="C5" s="82" t="s">
        <v>88</v>
      </c>
      <c r="D5" s="81" t="s">
        <v>89</v>
      </c>
      <c r="E5" s="82" t="s">
        <v>90</v>
      </c>
      <c r="F5" s="81" t="s">
        <v>91</v>
      </c>
      <c r="G5" s="82" t="s">
        <v>92</v>
      </c>
      <c r="H5" s="83" t="s">
        <v>93</v>
      </c>
    </row>
    <row r="6" spans="1:8">
      <c r="A6" s="59" t="s">
        <v>94</v>
      </c>
      <c r="B6" s="61" t="s">
        <v>205</v>
      </c>
      <c r="C6" s="60" t="s">
        <v>206</v>
      </c>
      <c r="D6" s="61" t="s">
        <v>183</v>
      </c>
      <c r="E6" s="60" t="s">
        <v>207</v>
      </c>
      <c r="F6" s="61" t="s">
        <v>182</v>
      </c>
      <c r="G6" s="60" t="s">
        <v>181</v>
      </c>
      <c r="H6" s="64" t="s">
        <v>208</v>
      </c>
    </row>
    <row r="7" spans="1:8">
      <c r="A7" s="84" t="s">
        <v>209</v>
      </c>
      <c r="B7" s="85" t="s">
        <v>95</v>
      </c>
      <c r="C7" s="85" t="s">
        <v>95</v>
      </c>
      <c r="D7" s="85" t="s">
        <v>95</v>
      </c>
      <c r="E7" s="85" t="s">
        <v>95</v>
      </c>
      <c r="F7" s="85" t="s">
        <v>95</v>
      </c>
      <c r="G7" s="85" t="s">
        <v>95</v>
      </c>
      <c r="H7" s="86" t="s">
        <v>95</v>
      </c>
    </row>
    <row r="8" spans="1:8">
      <c r="A8" s="29" t="s">
        <v>96</v>
      </c>
      <c r="B8" s="62" t="s">
        <v>210</v>
      </c>
      <c r="C8" s="43" t="s">
        <v>211</v>
      </c>
      <c r="D8" s="62" t="s">
        <v>212</v>
      </c>
      <c r="E8" s="43" t="s">
        <v>213</v>
      </c>
      <c r="F8" s="62" t="s">
        <v>214</v>
      </c>
      <c r="G8" s="43" t="s">
        <v>215</v>
      </c>
      <c r="H8" s="65" t="s">
        <v>216</v>
      </c>
    </row>
    <row r="9" spans="1:8">
      <c r="A9" s="29" t="s">
        <v>97</v>
      </c>
      <c r="B9" s="62" t="s">
        <v>217</v>
      </c>
      <c r="C9" s="43" t="s">
        <v>218</v>
      </c>
      <c r="D9" s="62" t="s">
        <v>219</v>
      </c>
      <c r="E9" s="43" t="s">
        <v>219</v>
      </c>
      <c r="F9" s="62" t="s">
        <v>144</v>
      </c>
      <c r="G9" s="43" t="s">
        <v>220</v>
      </c>
      <c r="H9" s="65" t="s">
        <v>221</v>
      </c>
    </row>
    <row r="10" spans="1:8">
      <c r="A10" s="84" t="s">
        <v>98</v>
      </c>
      <c r="B10" s="85" t="s">
        <v>95</v>
      </c>
      <c r="C10" s="85" t="s">
        <v>95</v>
      </c>
      <c r="D10" s="85" t="s">
        <v>95</v>
      </c>
      <c r="E10" s="85" t="s">
        <v>95</v>
      </c>
      <c r="F10" s="85" t="s">
        <v>95</v>
      </c>
      <c r="G10" s="85" t="s">
        <v>95</v>
      </c>
      <c r="H10" s="86" t="s">
        <v>95</v>
      </c>
    </row>
    <row r="11" spans="1:8">
      <c r="A11" s="29" t="s">
        <v>96</v>
      </c>
      <c r="B11" s="62" t="s">
        <v>222</v>
      </c>
      <c r="C11" s="43" t="s">
        <v>223</v>
      </c>
      <c r="D11" s="62" t="s">
        <v>224</v>
      </c>
      <c r="E11" s="43" t="s">
        <v>225</v>
      </c>
      <c r="F11" s="62" t="s">
        <v>226</v>
      </c>
      <c r="G11" s="43" t="s">
        <v>227</v>
      </c>
      <c r="H11" s="65" t="s">
        <v>228</v>
      </c>
    </row>
    <row r="12" spans="1:8">
      <c r="A12" s="57" t="s">
        <v>97</v>
      </c>
      <c r="B12" s="67" t="s">
        <v>229</v>
      </c>
      <c r="C12" s="58" t="s">
        <v>230</v>
      </c>
      <c r="D12" s="67" t="s">
        <v>231</v>
      </c>
      <c r="E12" s="58" t="s">
        <v>232</v>
      </c>
      <c r="F12" s="67" t="s">
        <v>233</v>
      </c>
      <c r="G12" s="58" t="s">
        <v>234</v>
      </c>
      <c r="H12" s="68" t="s">
        <v>99</v>
      </c>
    </row>
    <row r="13" spans="1:8">
      <c r="A13" s="69" t="s">
        <v>100</v>
      </c>
      <c r="B13" s="70" t="s">
        <v>95</v>
      </c>
      <c r="C13" s="70" t="s">
        <v>95</v>
      </c>
      <c r="D13" s="70" t="s">
        <v>95</v>
      </c>
      <c r="E13" s="70" t="s">
        <v>95</v>
      </c>
      <c r="F13" s="70" t="s">
        <v>95</v>
      </c>
      <c r="G13" s="70" t="s">
        <v>95</v>
      </c>
      <c r="H13" s="71" t="s">
        <v>95</v>
      </c>
    </row>
    <row r="14" spans="1:8">
      <c r="A14" s="29" t="s">
        <v>101</v>
      </c>
      <c r="B14" s="62" t="s">
        <v>235</v>
      </c>
      <c r="C14" s="43" t="s">
        <v>102</v>
      </c>
      <c r="D14" s="62" t="s">
        <v>102</v>
      </c>
      <c r="E14" s="43" t="s">
        <v>236</v>
      </c>
      <c r="F14" s="62" t="s">
        <v>237</v>
      </c>
      <c r="G14" s="43" t="s">
        <v>238</v>
      </c>
      <c r="H14" s="65" t="s">
        <v>239</v>
      </c>
    </row>
    <row r="15" spans="1:8">
      <c r="A15" s="29" t="s">
        <v>103</v>
      </c>
      <c r="B15" s="62" t="s">
        <v>240</v>
      </c>
      <c r="C15" s="43" t="s">
        <v>241</v>
      </c>
      <c r="D15" s="62" t="s">
        <v>242</v>
      </c>
      <c r="E15" s="43" t="s">
        <v>243</v>
      </c>
      <c r="F15" s="62" t="s">
        <v>244</v>
      </c>
      <c r="G15" s="43" t="s">
        <v>245</v>
      </c>
      <c r="H15" s="65" t="s">
        <v>246</v>
      </c>
    </row>
    <row r="16" spans="1:8">
      <c r="A16" s="29" t="s">
        <v>104</v>
      </c>
      <c r="B16" s="62" t="s">
        <v>247</v>
      </c>
      <c r="C16" s="43" t="s">
        <v>248</v>
      </c>
      <c r="D16" s="62" t="s">
        <v>249</v>
      </c>
      <c r="E16" s="43" t="s">
        <v>250</v>
      </c>
      <c r="F16" s="62" t="s">
        <v>251</v>
      </c>
      <c r="G16" s="43" t="s">
        <v>252</v>
      </c>
      <c r="H16" s="65" t="s">
        <v>253</v>
      </c>
    </row>
    <row r="17" spans="1:8">
      <c r="A17" s="29" t="s">
        <v>105</v>
      </c>
      <c r="B17" s="62" t="s">
        <v>254</v>
      </c>
      <c r="C17" s="43" t="s">
        <v>255</v>
      </c>
      <c r="D17" s="62" t="s">
        <v>256</v>
      </c>
      <c r="E17" s="43" t="s">
        <v>257</v>
      </c>
      <c r="F17" s="62" t="s">
        <v>258</v>
      </c>
      <c r="G17" s="43" t="s">
        <v>259</v>
      </c>
      <c r="H17" s="65" t="s">
        <v>260</v>
      </c>
    </row>
    <row r="18" spans="1:8">
      <c r="A18" s="57" t="s">
        <v>106</v>
      </c>
      <c r="B18" s="67" t="s">
        <v>261</v>
      </c>
      <c r="C18" s="58" t="s">
        <v>262</v>
      </c>
      <c r="D18" s="67" t="s">
        <v>263</v>
      </c>
      <c r="E18" s="58" t="s">
        <v>264</v>
      </c>
      <c r="F18" s="67" t="s">
        <v>265</v>
      </c>
      <c r="G18" s="58" t="s">
        <v>266</v>
      </c>
      <c r="H18" s="68" t="s">
        <v>267</v>
      </c>
    </row>
    <row r="19" spans="1:8">
      <c r="A19" s="69" t="s">
        <v>107</v>
      </c>
      <c r="B19" s="70" t="s">
        <v>95</v>
      </c>
      <c r="C19" s="70" t="s">
        <v>95</v>
      </c>
      <c r="D19" s="70" t="s">
        <v>95</v>
      </c>
      <c r="E19" s="70" t="s">
        <v>95</v>
      </c>
      <c r="F19" s="70" t="s">
        <v>95</v>
      </c>
      <c r="G19" s="70" t="s">
        <v>95</v>
      </c>
      <c r="H19" s="71" t="s">
        <v>95</v>
      </c>
    </row>
    <row r="20" spans="1:8">
      <c r="A20" s="29" t="s">
        <v>108</v>
      </c>
      <c r="B20" s="62" t="s">
        <v>268</v>
      </c>
      <c r="C20" s="43" t="s">
        <v>269</v>
      </c>
      <c r="D20" s="62" t="s">
        <v>270</v>
      </c>
      <c r="E20" s="43" t="s">
        <v>271</v>
      </c>
      <c r="F20" s="62" t="s">
        <v>272</v>
      </c>
      <c r="G20" s="43" t="s">
        <v>273</v>
      </c>
      <c r="H20" s="65" t="s">
        <v>274</v>
      </c>
    </row>
    <row r="21" spans="1:8">
      <c r="A21" s="57" t="s">
        <v>109</v>
      </c>
      <c r="B21" s="67" t="s">
        <v>275</v>
      </c>
      <c r="C21" s="58" t="s">
        <v>276</v>
      </c>
      <c r="D21" s="67" t="s">
        <v>277</v>
      </c>
      <c r="E21" s="58" t="s">
        <v>278</v>
      </c>
      <c r="F21" s="67" t="s">
        <v>279</v>
      </c>
      <c r="G21" s="58" t="s">
        <v>280</v>
      </c>
      <c r="H21" s="68" t="s">
        <v>281</v>
      </c>
    </row>
    <row r="22" spans="1:8">
      <c r="A22" s="34" t="s">
        <v>110</v>
      </c>
      <c r="B22" s="76" t="s">
        <v>111</v>
      </c>
      <c r="C22" s="76" t="s">
        <v>282</v>
      </c>
      <c r="D22" s="76" t="s">
        <v>283</v>
      </c>
      <c r="E22" s="76" t="s">
        <v>284</v>
      </c>
      <c r="F22" s="76" t="s">
        <v>111</v>
      </c>
      <c r="G22" s="76" t="s">
        <v>111</v>
      </c>
      <c r="H22" s="77" t="s">
        <v>285</v>
      </c>
    </row>
    <row r="23" spans="1:8">
      <c r="A23" s="69" t="s">
        <v>112</v>
      </c>
      <c r="B23" s="70" t="s">
        <v>95</v>
      </c>
      <c r="C23" s="70" t="s">
        <v>95</v>
      </c>
      <c r="D23" s="70" t="s">
        <v>95</v>
      </c>
      <c r="E23" s="70" t="s">
        <v>95</v>
      </c>
      <c r="F23" s="70" t="s">
        <v>95</v>
      </c>
      <c r="G23" s="70" t="s">
        <v>95</v>
      </c>
      <c r="H23" s="71" t="s">
        <v>95</v>
      </c>
    </row>
    <row r="24" spans="1:8">
      <c r="A24" s="29" t="s">
        <v>113</v>
      </c>
      <c r="B24" s="62" t="s">
        <v>286</v>
      </c>
      <c r="C24" s="43" t="s">
        <v>287</v>
      </c>
      <c r="D24" s="62" t="s">
        <v>288</v>
      </c>
      <c r="E24" s="43" t="s">
        <v>289</v>
      </c>
      <c r="F24" s="62" t="s">
        <v>290</v>
      </c>
      <c r="G24" s="43" t="s">
        <v>291</v>
      </c>
      <c r="H24" s="65" t="s">
        <v>292</v>
      </c>
    </row>
    <row r="25" spans="1:8">
      <c r="A25" s="29" t="s">
        <v>138</v>
      </c>
      <c r="B25" s="62" t="s">
        <v>748</v>
      </c>
      <c r="C25" s="43" t="s">
        <v>749</v>
      </c>
      <c r="D25" s="62" t="s">
        <v>750</v>
      </c>
      <c r="E25" s="43" t="s">
        <v>293</v>
      </c>
      <c r="F25" s="62" t="s">
        <v>751</v>
      </c>
      <c r="G25" s="43" t="s">
        <v>752</v>
      </c>
      <c r="H25" s="65" t="s">
        <v>753</v>
      </c>
    </row>
    <row r="26" spans="1:8">
      <c r="A26" s="29" t="s">
        <v>142</v>
      </c>
      <c r="B26" s="62" t="s">
        <v>754</v>
      </c>
      <c r="C26" s="43" t="s">
        <v>755</v>
      </c>
      <c r="D26" s="62" t="s">
        <v>756</v>
      </c>
      <c r="E26" s="43" t="s">
        <v>757</v>
      </c>
      <c r="F26" s="62" t="s">
        <v>758</v>
      </c>
      <c r="G26" s="43" t="s">
        <v>759</v>
      </c>
      <c r="H26" s="65" t="s">
        <v>760</v>
      </c>
    </row>
    <row r="27" spans="1:8">
      <c r="A27" s="29" t="s">
        <v>114</v>
      </c>
      <c r="B27" s="62" t="s">
        <v>761</v>
      </c>
      <c r="C27" s="43" t="s">
        <v>762</v>
      </c>
      <c r="D27" s="62" t="s">
        <v>763</v>
      </c>
      <c r="E27" s="43" t="s">
        <v>764</v>
      </c>
      <c r="F27" s="62" t="s">
        <v>765</v>
      </c>
      <c r="G27" s="43" t="s">
        <v>766</v>
      </c>
      <c r="H27" s="65" t="s">
        <v>767</v>
      </c>
    </row>
    <row r="28" spans="1:8">
      <c r="A28" s="29" t="s">
        <v>141</v>
      </c>
      <c r="B28" s="62" t="s">
        <v>296</v>
      </c>
      <c r="C28" s="43" t="s">
        <v>102</v>
      </c>
      <c r="D28" s="62" t="s">
        <v>102</v>
      </c>
      <c r="E28" s="43" t="s">
        <v>102</v>
      </c>
      <c r="F28" s="62" t="s">
        <v>297</v>
      </c>
      <c r="G28" s="43" t="s">
        <v>295</v>
      </c>
      <c r="H28" s="65" t="s">
        <v>298</v>
      </c>
    </row>
    <row r="29" spans="1:8">
      <c r="A29" s="34" t="s">
        <v>115</v>
      </c>
      <c r="B29" s="78" t="s">
        <v>299</v>
      </c>
      <c r="C29" s="76" t="s">
        <v>300</v>
      </c>
      <c r="D29" s="78" t="s">
        <v>301</v>
      </c>
      <c r="E29" s="76" t="s">
        <v>284</v>
      </c>
      <c r="F29" s="78" t="s">
        <v>302</v>
      </c>
      <c r="G29" s="76" t="s">
        <v>303</v>
      </c>
      <c r="H29" s="79" t="s">
        <v>304</v>
      </c>
    </row>
    <row r="30" spans="1:8">
      <c r="A30" s="34" t="s">
        <v>116</v>
      </c>
      <c r="B30" s="78" t="s">
        <v>305</v>
      </c>
      <c r="C30" s="76" t="s">
        <v>306</v>
      </c>
      <c r="D30" s="78" t="s">
        <v>307</v>
      </c>
      <c r="E30" s="76" t="s">
        <v>284</v>
      </c>
      <c r="F30" s="78" t="s">
        <v>308</v>
      </c>
      <c r="G30" s="76" t="s">
        <v>303</v>
      </c>
      <c r="H30" s="79" t="s">
        <v>309</v>
      </c>
    </row>
    <row r="31" spans="1:8">
      <c r="A31" s="34" t="s">
        <v>117</v>
      </c>
      <c r="B31" s="78" t="s">
        <v>310</v>
      </c>
      <c r="C31" s="76" t="s">
        <v>311</v>
      </c>
      <c r="D31" s="78" t="s">
        <v>312</v>
      </c>
      <c r="E31" s="76" t="s">
        <v>313</v>
      </c>
      <c r="F31" s="78" t="s">
        <v>314</v>
      </c>
      <c r="G31" s="76" t="s">
        <v>315</v>
      </c>
      <c r="H31" s="79" t="s">
        <v>316</v>
      </c>
    </row>
    <row r="32" spans="1:8">
      <c r="A32" s="87" t="s">
        <v>177</v>
      </c>
      <c r="B32" s="88"/>
      <c r="C32" s="88"/>
      <c r="D32" s="88"/>
      <c r="E32" s="88"/>
      <c r="F32" s="88"/>
      <c r="G32" s="88"/>
      <c r="H32" s="89"/>
    </row>
    <row r="33" spans="1:8">
      <c r="A33" s="72" t="s">
        <v>118</v>
      </c>
      <c r="B33" s="73" t="s">
        <v>317</v>
      </c>
      <c r="C33" s="74" t="s">
        <v>318</v>
      </c>
      <c r="D33" s="73" t="s">
        <v>319</v>
      </c>
      <c r="E33" s="74" t="s">
        <v>320</v>
      </c>
      <c r="F33" s="73" t="s">
        <v>321</v>
      </c>
      <c r="G33" s="74" t="s">
        <v>322</v>
      </c>
      <c r="H33" s="75" t="s">
        <v>323</v>
      </c>
    </row>
    <row r="34" spans="1:8">
      <c r="A34" s="34" t="s">
        <v>119</v>
      </c>
      <c r="B34" s="78" t="s">
        <v>324</v>
      </c>
      <c r="C34" s="76" t="s">
        <v>325</v>
      </c>
      <c r="D34" s="78" t="s">
        <v>326</v>
      </c>
      <c r="E34" s="76" t="s">
        <v>327</v>
      </c>
      <c r="F34" s="78" t="s">
        <v>328</v>
      </c>
      <c r="G34" s="76" t="s">
        <v>329</v>
      </c>
      <c r="H34" s="79" t="s">
        <v>330</v>
      </c>
    </row>
    <row r="35" spans="1:8">
      <c r="A35" s="72" t="s">
        <v>120</v>
      </c>
      <c r="B35" s="73" t="s">
        <v>331</v>
      </c>
      <c r="C35" s="74" t="s">
        <v>332</v>
      </c>
      <c r="D35" s="73" t="s">
        <v>333</v>
      </c>
      <c r="E35" s="74" t="s">
        <v>334</v>
      </c>
      <c r="F35" s="73" t="s">
        <v>335</v>
      </c>
      <c r="G35" s="74" t="s">
        <v>336</v>
      </c>
      <c r="H35" s="75" t="s">
        <v>337</v>
      </c>
    </row>
    <row r="36" spans="1:8">
      <c r="A36" s="34" t="s">
        <v>121</v>
      </c>
      <c r="B36" s="78" t="s">
        <v>338</v>
      </c>
      <c r="C36" s="76" t="s">
        <v>339</v>
      </c>
      <c r="D36" s="78" t="s">
        <v>340</v>
      </c>
      <c r="E36" s="76" t="s">
        <v>341</v>
      </c>
      <c r="F36" s="78" t="s">
        <v>342</v>
      </c>
      <c r="G36" s="76" t="s">
        <v>343</v>
      </c>
      <c r="H36" s="79" t="s">
        <v>344</v>
      </c>
    </row>
    <row r="37" spans="1:8">
      <c r="A37" s="72" t="s">
        <v>122</v>
      </c>
      <c r="B37" s="73" t="s">
        <v>345</v>
      </c>
      <c r="C37" s="74" t="s">
        <v>346</v>
      </c>
      <c r="D37" s="73" t="s">
        <v>347</v>
      </c>
      <c r="E37" s="74" t="s">
        <v>348</v>
      </c>
      <c r="F37" s="73" t="s">
        <v>349</v>
      </c>
      <c r="G37" s="74" t="s">
        <v>350</v>
      </c>
      <c r="H37" s="75" t="s">
        <v>351</v>
      </c>
    </row>
    <row r="38" spans="1:8">
      <c r="A38" s="34" t="s">
        <v>123</v>
      </c>
      <c r="B38" s="78" t="s">
        <v>352</v>
      </c>
      <c r="C38" s="76" t="s">
        <v>353</v>
      </c>
      <c r="D38" s="78" t="s">
        <v>354</v>
      </c>
      <c r="E38" s="76" t="s">
        <v>355</v>
      </c>
      <c r="F38" s="78" t="s">
        <v>356</v>
      </c>
      <c r="G38" s="76" t="s">
        <v>357</v>
      </c>
      <c r="H38" s="79" t="s">
        <v>358</v>
      </c>
    </row>
    <row r="39" spans="1:8">
      <c r="A39" s="72" t="s">
        <v>124</v>
      </c>
      <c r="B39" s="73" t="s">
        <v>359</v>
      </c>
      <c r="C39" s="74" t="s">
        <v>360</v>
      </c>
      <c r="D39" s="73" t="s">
        <v>361</v>
      </c>
      <c r="E39" s="74" t="s">
        <v>362</v>
      </c>
      <c r="F39" s="73" t="s">
        <v>363</v>
      </c>
      <c r="G39" s="74" t="s">
        <v>364</v>
      </c>
      <c r="H39" s="75" t="s">
        <v>365</v>
      </c>
    </row>
    <row r="40" spans="1:8">
      <c r="A40" s="34" t="s">
        <v>125</v>
      </c>
      <c r="B40" s="78" t="s">
        <v>366</v>
      </c>
      <c r="C40" s="76" t="s">
        <v>367</v>
      </c>
      <c r="D40" s="78" t="s">
        <v>368</v>
      </c>
      <c r="E40" s="76" t="s">
        <v>369</v>
      </c>
      <c r="F40" s="78" t="s">
        <v>370</v>
      </c>
      <c r="G40" s="76" t="s">
        <v>371</v>
      </c>
      <c r="H40" s="79" t="s">
        <v>372</v>
      </c>
    </row>
    <row r="41" spans="1:8">
      <c r="A41" s="72" t="s">
        <v>126</v>
      </c>
      <c r="B41" s="73" t="s">
        <v>373</v>
      </c>
      <c r="C41" s="74" t="s">
        <v>374</v>
      </c>
      <c r="D41" s="73" t="s">
        <v>375</v>
      </c>
      <c r="E41" s="74" t="s">
        <v>376</v>
      </c>
      <c r="F41" s="73" t="s">
        <v>377</v>
      </c>
      <c r="G41" s="74" t="s">
        <v>378</v>
      </c>
      <c r="H41" s="75" t="s">
        <v>379</v>
      </c>
    </row>
    <row r="42" spans="1:8">
      <c r="A42" s="34" t="s">
        <v>127</v>
      </c>
      <c r="B42" s="78" t="s">
        <v>380</v>
      </c>
      <c r="C42" s="76" t="s">
        <v>381</v>
      </c>
      <c r="D42" s="78" t="s">
        <v>382</v>
      </c>
      <c r="E42" s="76" t="s">
        <v>383</v>
      </c>
      <c r="F42" s="78" t="s">
        <v>384</v>
      </c>
      <c r="G42" s="76" t="s">
        <v>385</v>
      </c>
      <c r="H42" s="79" t="s">
        <v>386</v>
      </c>
    </row>
    <row r="43" spans="1:8">
      <c r="A43" s="87" t="s">
        <v>178</v>
      </c>
      <c r="B43" s="88"/>
      <c r="C43" s="88"/>
      <c r="D43" s="88"/>
      <c r="E43" s="88"/>
      <c r="F43" s="88"/>
      <c r="G43" s="88"/>
      <c r="H43" s="89"/>
    </row>
    <row r="44" spans="1:8">
      <c r="A44" s="69" t="s">
        <v>128</v>
      </c>
      <c r="B44" s="70" t="s">
        <v>95</v>
      </c>
      <c r="C44" s="70" t="s">
        <v>95</v>
      </c>
      <c r="D44" s="70" t="s">
        <v>95</v>
      </c>
      <c r="E44" s="70" t="s">
        <v>95</v>
      </c>
      <c r="F44" s="70" t="s">
        <v>95</v>
      </c>
      <c r="G44" s="70" t="s">
        <v>95</v>
      </c>
      <c r="H44" s="71" t="s">
        <v>95</v>
      </c>
    </row>
    <row r="45" spans="1:8">
      <c r="A45" s="29" t="s">
        <v>129</v>
      </c>
      <c r="B45" s="62" t="s">
        <v>387</v>
      </c>
      <c r="C45" s="43" t="s">
        <v>388</v>
      </c>
      <c r="D45" s="62" t="s">
        <v>389</v>
      </c>
      <c r="E45" s="43" t="s">
        <v>390</v>
      </c>
      <c r="F45" s="62" t="s">
        <v>391</v>
      </c>
      <c r="G45" s="43" t="s">
        <v>392</v>
      </c>
      <c r="H45" s="65" t="s">
        <v>393</v>
      </c>
    </row>
    <row r="46" spans="1:8">
      <c r="A46" s="29" t="s">
        <v>130</v>
      </c>
      <c r="B46" s="62" t="s">
        <v>394</v>
      </c>
      <c r="C46" s="43" t="s">
        <v>395</v>
      </c>
      <c r="D46" s="62" t="s">
        <v>368</v>
      </c>
      <c r="E46" s="43" t="s">
        <v>396</v>
      </c>
      <c r="F46" s="62" t="s">
        <v>397</v>
      </c>
      <c r="G46" s="43" t="s">
        <v>398</v>
      </c>
      <c r="H46" s="65" t="s">
        <v>399</v>
      </c>
    </row>
    <row r="47" spans="1:8">
      <c r="A47" s="84" t="s">
        <v>131</v>
      </c>
      <c r="B47" s="85" t="s">
        <v>95</v>
      </c>
      <c r="C47" s="85" t="s">
        <v>95</v>
      </c>
      <c r="D47" s="85" t="s">
        <v>95</v>
      </c>
      <c r="E47" s="85" t="s">
        <v>95</v>
      </c>
      <c r="F47" s="85" t="s">
        <v>95</v>
      </c>
      <c r="G47" s="85" t="s">
        <v>95</v>
      </c>
      <c r="H47" s="86" t="s">
        <v>95</v>
      </c>
    </row>
    <row r="48" spans="1:8">
      <c r="A48" s="29" t="s">
        <v>132</v>
      </c>
      <c r="B48" s="62" t="s">
        <v>400</v>
      </c>
      <c r="C48" s="43" t="s">
        <v>401</v>
      </c>
      <c r="D48" s="62" t="s">
        <v>402</v>
      </c>
      <c r="E48" s="43" t="s">
        <v>403</v>
      </c>
      <c r="F48" s="62" t="s">
        <v>404</v>
      </c>
      <c r="G48" s="43" t="s">
        <v>405</v>
      </c>
      <c r="H48" s="65" t="s">
        <v>406</v>
      </c>
    </row>
    <row r="49" spans="1:8">
      <c r="A49" s="29" t="s">
        <v>133</v>
      </c>
      <c r="B49" s="62" t="s">
        <v>407</v>
      </c>
      <c r="C49" s="43" t="s">
        <v>408</v>
      </c>
      <c r="D49" s="62" t="s">
        <v>409</v>
      </c>
      <c r="E49" s="43" t="s">
        <v>410</v>
      </c>
      <c r="F49" s="62" t="s">
        <v>411</v>
      </c>
      <c r="G49" s="43" t="s">
        <v>412</v>
      </c>
      <c r="H49" s="65" t="s">
        <v>413</v>
      </c>
    </row>
    <row r="50" spans="1:8">
      <c r="A50" s="29" t="s">
        <v>134</v>
      </c>
      <c r="B50" s="62" t="s">
        <v>414</v>
      </c>
      <c r="C50" s="43" t="s">
        <v>415</v>
      </c>
      <c r="D50" s="62" t="s">
        <v>416</v>
      </c>
      <c r="E50" s="43" t="s">
        <v>417</v>
      </c>
      <c r="F50" s="62" t="s">
        <v>418</v>
      </c>
      <c r="G50" s="43" t="s">
        <v>419</v>
      </c>
      <c r="H50" s="65" t="s">
        <v>420</v>
      </c>
    </row>
    <row r="51" spans="1:8">
      <c r="A51" s="57" t="s">
        <v>135</v>
      </c>
      <c r="B51" s="67" t="s">
        <v>421</v>
      </c>
      <c r="C51" s="58" t="s">
        <v>422</v>
      </c>
      <c r="D51" s="67" t="s">
        <v>423</v>
      </c>
      <c r="E51" s="58" t="s">
        <v>424</v>
      </c>
      <c r="F51" s="67" t="s">
        <v>425</v>
      </c>
      <c r="G51" s="58" t="s">
        <v>426</v>
      </c>
      <c r="H51" s="68" t="s">
        <v>427</v>
      </c>
    </row>
    <row r="52" spans="1:8">
      <c r="A52" s="87" t="s">
        <v>179</v>
      </c>
      <c r="B52" s="88"/>
      <c r="C52" s="88"/>
      <c r="D52" s="88"/>
      <c r="E52" s="88"/>
      <c r="F52" s="88"/>
      <c r="G52" s="88"/>
      <c r="H52" s="89"/>
    </row>
    <row r="53" spans="1:8">
      <c r="A53" s="69" t="s">
        <v>136</v>
      </c>
      <c r="B53" s="70" t="s">
        <v>95</v>
      </c>
      <c r="C53" s="70" t="s">
        <v>95</v>
      </c>
      <c r="D53" s="70" t="s">
        <v>95</v>
      </c>
      <c r="E53" s="70" t="s">
        <v>95</v>
      </c>
      <c r="F53" s="70" t="s">
        <v>95</v>
      </c>
      <c r="G53" s="70" t="s">
        <v>95</v>
      </c>
      <c r="H53" s="71" t="s">
        <v>95</v>
      </c>
    </row>
    <row r="54" spans="1:8">
      <c r="A54" s="29" t="s">
        <v>137</v>
      </c>
      <c r="B54" s="62" t="s">
        <v>428</v>
      </c>
      <c r="C54" s="43" t="s">
        <v>429</v>
      </c>
      <c r="D54" s="62" t="s">
        <v>430</v>
      </c>
      <c r="E54" s="43" t="s">
        <v>431</v>
      </c>
      <c r="F54" s="62" t="s">
        <v>432</v>
      </c>
      <c r="G54" s="43" t="s">
        <v>433</v>
      </c>
      <c r="H54" s="65" t="s">
        <v>434</v>
      </c>
    </row>
    <row r="55" spans="1:8">
      <c r="A55" s="29" t="s">
        <v>138</v>
      </c>
      <c r="B55" s="62" t="s">
        <v>435</v>
      </c>
      <c r="C55" s="43" t="s">
        <v>436</v>
      </c>
      <c r="D55" s="62" t="s">
        <v>186</v>
      </c>
      <c r="E55" s="43" t="s">
        <v>437</v>
      </c>
      <c r="F55" s="62" t="s">
        <v>438</v>
      </c>
      <c r="G55" s="43" t="s">
        <v>439</v>
      </c>
      <c r="H55" s="65" t="s">
        <v>440</v>
      </c>
    </row>
    <row r="56" spans="1:8">
      <c r="A56" s="29" t="s">
        <v>139</v>
      </c>
      <c r="B56" s="62" t="s">
        <v>441</v>
      </c>
      <c r="C56" s="43" t="s">
        <v>442</v>
      </c>
      <c r="D56" s="62" t="s">
        <v>443</v>
      </c>
      <c r="E56" s="43" t="s">
        <v>444</v>
      </c>
      <c r="F56" s="62" t="s">
        <v>445</v>
      </c>
      <c r="G56" s="43" t="s">
        <v>445</v>
      </c>
      <c r="H56" s="65" t="s">
        <v>446</v>
      </c>
    </row>
    <row r="57" spans="1:8">
      <c r="A57" s="29" t="s">
        <v>140</v>
      </c>
      <c r="B57" s="62" t="s">
        <v>447</v>
      </c>
      <c r="C57" s="43" t="s">
        <v>448</v>
      </c>
      <c r="D57" s="62" t="s">
        <v>449</v>
      </c>
      <c r="E57" s="43" t="s">
        <v>450</v>
      </c>
      <c r="F57" s="62" t="s">
        <v>451</v>
      </c>
      <c r="G57" s="43" t="s">
        <v>452</v>
      </c>
      <c r="H57" s="65" t="s">
        <v>453</v>
      </c>
    </row>
    <row r="58" spans="1:8">
      <c r="A58" s="29" t="s">
        <v>141</v>
      </c>
      <c r="B58" s="62" t="s">
        <v>454</v>
      </c>
      <c r="C58" s="43" t="s">
        <v>102</v>
      </c>
      <c r="D58" s="62" t="s">
        <v>102</v>
      </c>
      <c r="E58" s="43" t="s">
        <v>111</v>
      </c>
      <c r="F58" s="62" t="s">
        <v>455</v>
      </c>
      <c r="G58" s="43" t="s">
        <v>295</v>
      </c>
      <c r="H58" s="65" t="s">
        <v>456</v>
      </c>
    </row>
    <row r="59" spans="1:8">
      <c r="A59" s="29" t="s">
        <v>142</v>
      </c>
      <c r="B59" s="62" t="s">
        <v>457</v>
      </c>
      <c r="C59" s="43" t="s">
        <v>236</v>
      </c>
      <c r="D59" s="62" t="s">
        <v>102</v>
      </c>
      <c r="E59" s="43" t="s">
        <v>458</v>
      </c>
      <c r="F59" s="62" t="s">
        <v>459</v>
      </c>
      <c r="G59" s="43" t="s">
        <v>460</v>
      </c>
      <c r="H59" s="65" t="s">
        <v>461</v>
      </c>
    </row>
    <row r="60" spans="1:8">
      <c r="A60" s="84" t="s">
        <v>143</v>
      </c>
      <c r="B60" s="85" t="s">
        <v>95</v>
      </c>
      <c r="C60" s="85" t="s">
        <v>95</v>
      </c>
      <c r="D60" s="85" t="s">
        <v>95</v>
      </c>
      <c r="E60" s="85" t="s">
        <v>95</v>
      </c>
      <c r="F60" s="85" t="s">
        <v>95</v>
      </c>
      <c r="G60" s="85" t="s">
        <v>95</v>
      </c>
      <c r="H60" s="86" t="s">
        <v>95</v>
      </c>
    </row>
    <row r="61" spans="1:8">
      <c r="A61" s="29" t="s">
        <v>96</v>
      </c>
      <c r="B61" s="62" t="s">
        <v>210</v>
      </c>
      <c r="C61" s="43" t="s">
        <v>211</v>
      </c>
      <c r="D61" s="62" t="s">
        <v>212</v>
      </c>
      <c r="E61" s="43" t="s">
        <v>213</v>
      </c>
      <c r="F61" s="62" t="s">
        <v>214</v>
      </c>
      <c r="G61" s="43" t="s">
        <v>215</v>
      </c>
      <c r="H61" s="65" t="s">
        <v>216</v>
      </c>
    </row>
    <row r="62" spans="1:8">
      <c r="A62" s="29" t="s">
        <v>97</v>
      </c>
      <c r="B62" s="62" t="s">
        <v>217</v>
      </c>
      <c r="C62" s="43" t="s">
        <v>218</v>
      </c>
      <c r="D62" s="62" t="s">
        <v>219</v>
      </c>
      <c r="E62" s="43" t="s">
        <v>219</v>
      </c>
      <c r="F62" s="62" t="s">
        <v>144</v>
      </c>
      <c r="G62" s="43" t="s">
        <v>220</v>
      </c>
      <c r="H62" s="65" t="s">
        <v>221</v>
      </c>
    </row>
    <row r="63" spans="1:8">
      <c r="A63" s="90" t="s">
        <v>145</v>
      </c>
      <c r="B63" s="78" t="s">
        <v>462</v>
      </c>
      <c r="C63" s="76" t="s">
        <v>463</v>
      </c>
      <c r="D63" s="78" t="s">
        <v>464</v>
      </c>
      <c r="E63" s="76" t="s">
        <v>465</v>
      </c>
      <c r="F63" s="78" t="s">
        <v>466</v>
      </c>
      <c r="G63" s="76" t="s">
        <v>467</v>
      </c>
      <c r="H63" s="79" t="s">
        <v>468</v>
      </c>
    </row>
    <row r="64" spans="1:8">
      <c r="A64" s="69" t="s">
        <v>146</v>
      </c>
      <c r="B64" s="70" t="s">
        <v>95</v>
      </c>
      <c r="C64" s="70" t="s">
        <v>95</v>
      </c>
      <c r="D64" s="70" t="s">
        <v>95</v>
      </c>
      <c r="E64" s="70" t="s">
        <v>95</v>
      </c>
      <c r="F64" s="70" t="s">
        <v>95</v>
      </c>
      <c r="G64" s="70" t="s">
        <v>95</v>
      </c>
      <c r="H64" s="71" t="s">
        <v>95</v>
      </c>
    </row>
    <row r="65" spans="1:8">
      <c r="A65" s="29" t="s">
        <v>96</v>
      </c>
      <c r="B65" s="62" t="s">
        <v>469</v>
      </c>
      <c r="C65" s="43" t="s">
        <v>470</v>
      </c>
      <c r="D65" s="62" t="s">
        <v>471</v>
      </c>
      <c r="E65" s="43" t="s">
        <v>472</v>
      </c>
      <c r="F65" s="62" t="s">
        <v>473</v>
      </c>
      <c r="G65" s="43" t="s">
        <v>474</v>
      </c>
      <c r="H65" s="65" t="s">
        <v>475</v>
      </c>
    </row>
    <row r="66" spans="1:8">
      <c r="A66" s="29" t="s">
        <v>97</v>
      </c>
      <c r="B66" s="62" t="s">
        <v>476</v>
      </c>
      <c r="C66" s="43" t="s">
        <v>147</v>
      </c>
      <c r="D66" s="62" t="s">
        <v>147</v>
      </c>
      <c r="E66" s="43" t="s">
        <v>147</v>
      </c>
      <c r="F66" s="62" t="s">
        <v>147</v>
      </c>
      <c r="G66" s="43" t="s">
        <v>147</v>
      </c>
      <c r="H66" s="65" t="s">
        <v>477</v>
      </c>
    </row>
    <row r="67" spans="1:8">
      <c r="A67" s="34" t="s">
        <v>148</v>
      </c>
      <c r="B67" s="78" t="s">
        <v>478</v>
      </c>
      <c r="C67" s="76" t="s">
        <v>479</v>
      </c>
      <c r="D67" s="78" t="s">
        <v>480</v>
      </c>
      <c r="E67" s="76" t="s">
        <v>481</v>
      </c>
      <c r="F67" s="78" t="s">
        <v>482</v>
      </c>
      <c r="G67" s="76" t="s">
        <v>483</v>
      </c>
      <c r="H67" s="79" t="s">
        <v>484</v>
      </c>
    </row>
    <row r="68" spans="1:8">
      <c r="A68" s="72" t="s">
        <v>149</v>
      </c>
      <c r="B68" s="73" t="s">
        <v>485</v>
      </c>
      <c r="C68" s="74" t="s">
        <v>486</v>
      </c>
      <c r="D68" s="73" t="s">
        <v>487</v>
      </c>
      <c r="E68" s="74" t="s">
        <v>488</v>
      </c>
      <c r="F68" s="73" t="s">
        <v>489</v>
      </c>
      <c r="G68" s="74" t="s">
        <v>490</v>
      </c>
      <c r="H68" s="75" t="s">
        <v>491</v>
      </c>
    </row>
    <row r="69" spans="1:8">
      <c r="A69" s="34" t="s">
        <v>150</v>
      </c>
      <c r="B69" s="78" t="s">
        <v>492</v>
      </c>
      <c r="C69" s="76" t="s">
        <v>493</v>
      </c>
      <c r="D69" s="78" t="s">
        <v>494</v>
      </c>
      <c r="E69" s="76" t="s">
        <v>495</v>
      </c>
      <c r="F69" s="78" t="s">
        <v>496</v>
      </c>
      <c r="G69" s="76" t="s">
        <v>497</v>
      </c>
      <c r="H69" s="79" t="s">
        <v>498</v>
      </c>
    </row>
    <row r="70" spans="1:8">
      <c r="A70" s="34" t="s">
        <v>151</v>
      </c>
      <c r="B70" s="78" t="s">
        <v>499</v>
      </c>
      <c r="C70" s="76" t="s">
        <v>102</v>
      </c>
      <c r="D70" s="78" t="s">
        <v>102</v>
      </c>
      <c r="E70" s="76" t="s">
        <v>294</v>
      </c>
      <c r="F70" s="78" t="s">
        <v>500</v>
      </c>
      <c r="G70" s="76" t="s">
        <v>501</v>
      </c>
      <c r="H70" s="79" t="s">
        <v>502</v>
      </c>
    </row>
    <row r="71" spans="1:8">
      <c r="A71" s="72" t="s">
        <v>152</v>
      </c>
      <c r="B71" s="73" t="s">
        <v>503</v>
      </c>
      <c r="C71" s="74" t="s">
        <v>504</v>
      </c>
      <c r="D71" s="73" t="s">
        <v>505</v>
      </c>
      <c r="E71" s="74" t="s">
        <v>506</v>
      </c>
      <c r="F71" s="73" t="s">
        <v>507</v>
      </c>
      <c r="G71" s="74" t="s">
        <v>508</v>
      </c>
      <c r="H71" s="75" t="s">
        <v>509</v>
      </c>
    </row>
    <row r="72" spans="1:8">
      <c r="A72" s="34" t="s">
        <v>153</v>
      </c>
      <c r="B72" s="78" t="s">
        <v>510</v>
      </c>
      <c r="C72" s="76" t="s">
        <v>511</v>
      </c>
      <c r="D72" s="78" t="s">
        <v>512</v>
      </c>
      <c r="E72" s="76" t="s">
        <v>513</v>
      </c>
      <c r="F72" s="78" t="s">
        <v>514</v>
      </c>
      <c r="G72" s="76" t="s">
        <v>515</v>
      </c>
      <c r="H72" s="79" t="s">
        <v>516</v>
      </c>
    </row>
    <row r="73" spans="1:8">
      <c r="A73" s="72" t="s">
        <v>154</v>
      </c>
      <c r="B73" s="73" t="s">
        <v>517</v>
      </c>
      <c r="C73" s="74" t="s">
        <v>518</v>
      </c>
      <c r="D73" s="73" t="s">
        <v>519</v>
      </c>
      <c r="E73" s="74" t="s">
        <v>520</v>
      </c>
      <c r="F73" s="73" t="s">
        <v>521</v>
      </c>
      <c r="G73" s="74" t="s">
        <v>522</v>
      </c>
      <c r="H73" s="75" t="s">
        <v>523</v>
      </c>
    </row>
    <row r="74" spans="1:8">
      <c r="A74" s="34" t="s">
        <v>155</v>
      </c>
      <c r="B74" s="78" t="s">
        <v>524</v>
      </c>
      <c r="C74" s="76" t="s">
        <v>102</v>
      </c>
      <c r="D74" s="78" t="s">
        <v>102</v>
      </c>
      <c r="E74" s="76" t="s">
        <v>102</v>
      </c>
      <c r="F74" s="78" t="s">
        <v>525</v>
      </c>
      <c r="G74" s="76" t="s">
        <v>526</v>
      </c>
      <c r="H74" s="79" t="s">
        <v>527</v>
      </c>
    </row>
    <row r="75" spans="1:8">
      <c r="A75" s="69" t="s">
        <v>156</v>
      </c>
      <c r="B75" s="70" t="s">
        <v>95</v>
      </c>
      <c r="C75" s="70" t="s">
        <v>95</v>
      </c>
      <c r="D75" s="70" t="s">
        <v>95</v>
      </c>
      <c r="E75" s="70" t="s">
        <v>95</v>
      </c>
      <c r="F75" s="70" t="s">
        <v>95</v>
      </c>
      <c r="G75" s="70" t="s">
        <v>95</v>
      </c>
      <c r="H75" s="71" t="s">
        <v>95</v>
      </c>
    </row>
    <row r="76" spans="1:8">
      <c r="A76" s="29" t="s">
        <v>96</v>
      </c>
      <c r="B76" s="62" t="s">
        <v>528</v>
      </c>
      <c r="C76" s="43" t="s">
        <v>529</v>
      </c>
      <c r="D76" s="62" t="s">
        <v>530</v>
      </c>
      <c r="E76" s="43" t="s">
        <v>531</v>
      </c>
      <c r="F76" s="62" t="s">
        <v>532</v>
      </c>
      <c r="G76" s="43" t="s">
        <v>533</v>
      </c>
      <c r="H76" s="65" t="s">
        <v>534</v>
      </c>
    </row>
    <row r="77" spans="1:8">
      <c r="A77" s="29" t="s">
        <v>97</v>
      </c>
      <c r="B77" s="62" t="s">
        <v>535</v>
      </c>
      <c r="C77" s="43" t="s">
        <v>536</v>
      </c>
      <c r="D77" s="62" t="s">
        <v>537</v>
      </c>
      <c r="E77" s="43" t="s">
        <v>538</v>
      </c>
      <c r="F77" s="62" t="s">
        <v>539</v>
      </c>
      <c r="G77" s="43" t="s">
        <v>540</v>
      </c>
      <c r="H77" s="65" t="s">
        <v>541</v>
      </c>
    </row>
    <row r="78" spans="1:8">
      <c r="A78" s="84" t="s">
        <v>157</v>
      </c>
      <c r="B78" s="85" t="s">
        <v>95</v>
      </c>
      <c r="C78" s="85" t="s">
        <v>95</v>
      </c>
      <c r="D78" s="85" t="s">
        <v>95</v>
      </c>
      <c r="E78" s="85" t="s">
        <v>95</v>
      </c>
      <c r="F78" s="85" t="s">
        <v>95</v>
      </c>
      <c r="G78" s="85" t="s">
        <v>95</v>
      </c>
      <c r="H78" s="86" t="s">
        <v>95</v>
      </c>
    </row>
    <row r="79" spans="1:8">
      <c r="A79" s="29" t="s">
        <v>96</v>
      </c>
      <c r="B79" s="62" t="s">
        <v>542</v>
      </c>
      <c r="C79" s="43" t="s">
        <v>543</v>
      </c>
      <c r="D79" s="62" t="s">
        <v>544</v>
      </c>
      <c r="E79" s="43" t="s">
        <v>545</v>
      </c>
      <c r="F79" s="62" t="s">
        <v>546</v>
      </c>
      <c r="G79" s="43" t="s">
        <v>547</v>
      </c>
      <c r="H79" s="65" t="s">
        <v>548</v>
      </c>
    </row>
    <row r="80" spans="1:8">
      <c r="A80" s="57" t="s">
        <v>97</v>
      </c>
      <c r="B80" s="67" t="s">
        <v>147</v>
      </c>
      <c r="C80" s="58" t="s">
        <v>147</v>
      </c>
      <c r="D80" s="67" t="s">
        <v>147</v>
      </c>
      <c r="E80" s="58" t="s">
        <v>147</v>
      </c>
      <c r="F80" s="67" t="s">
        <v>147</v>
      </c>
      <c r="G80" s="58" t="s">
        <v>147</v>
      </c>
      <c r="H80" s="68" t="s">
        <v>147</v>
      </c>
    </row>
    <row r="81" spans="1:8">
      <c r="A81" s="69" t="s">
        <v>158</v>
      </c>
      <c r="B81" s="70" t="s">
        <v>95</v>
      </c>
      <c r="C81" s="70" t="s">
        <v>95</v>
      </c>
      <c r="D81" s="70" t="s">
        <v>95</v>
      </c>
      <c r="E81" s="70" t="s">
        <v>95</v>
      </c>
      <c r="F81" s="70" t="s">
        <v>95</v>
      </c>
      <c r="G81" s="70" t="s">
        <v>95</v>
      </c>
      <c r="H81" s="71" t="s">
        <v>95</v>
      </c>
    </row>
    <row r="82" spans="1:8">
      <c r="A82" s="29" t="s">
        <v>96</v>
      </c>
      <c r="B82" s="62" t="s">
        <v>549</v>
      </c>
      <c r="C82" s="43" t="s">
        <v>550</v>
      </c>
      <c r="D82" s="62" t="s">
        <v>551</v>
      </c>
      <c r="E82" s="43" t="s">
        <v>552</v>
      </c>
      <c r="F82" s="62" t="s">
        <v>553</v>
      </c>
      <c r="G82" s="43" t="s">
        <v>554</v>
      </c>
      <c r="H82" s="65" t="s">
        <v>555</v>
      </c>
    </row>
    <row r="83" spans="1:8">
      <c r="A83" s="29" t="s">
        <v>97</v>
      </c>
      <c r="B83" s="62" t="s">
        <v>556</v>
      </c>
      <c r="C83" s="43" t="s">
        <v>557</v>
      </c>
      <c r="D83" s="62" t="s">
        <v>558</v>
      </c>
      <c r="E83" s="43" t="s">
        <v>559</v>
      </c>
      <c r="F83" s="62" t="s">
        <v>560</v>
      </c>
      <c r="G83" s="43" t="s">
        <v>561</v>
      </c>
      <c r="H83" s="65" t="s">
        <v>562</v>
      </c>
    </row>
    <row r="84" spans="1:8">
      <c r="A84" s="84" t="s">
        <v>159</v>
      </c>
      <c r="B84" s="85" t="s">
        <v>95</v>
      </c>
      <c r="C84" s="85" t="s">
        <v>95</v>
      </c>
      <c r="D84" s="85" t="s">
        <v>95</v>
      </c>
      <c r="E84" s="85" t="s">
        <v>95</v>
      </c>
      <c r="F84" s="85" t="s">
        <v>95</v>
      </c>
      <c r="G84" s="85" t="s">
        <v>95</v>
      </c>
      <c r="H84" s="86" t="s">
        <v>95</v>
      </c>
    </row>
    <row r="85" spans="1:8">
      <c r="A85" s="29" t="s">
        <v>96</v>
      </c>
      <c r="B85" s="62" t="s">
        <v>563</v>
      </c>
      <c r="C85" s="43" t="s">
        <v>564</v>
      </c>
      <c r="D85" s="62" t="s">
        <v>565</v>
      </c>
      <c r="E85" s="43" t="s">
        <v>566</v>
      </c>
      <c r="F85" s="62" t="s">
        <v>567</v>
      </c>
      <c r="G85" s="43" t="s">
        <v>568</v>
      </c>
      <c r="H85" s="65" t="s">
        <v>569</v>
      </c>
    </row>
    <row r="86" spans="1:8">
      <c r="A86" s="57" t="s">
        <v>97</v>
      </c>
      <c r="B86" s="67" t="s">
        <v>570</v>
      </c>
      <c r="C86" s="58" t="s">
        <v>571</v>
      </c>
      <c r="D86" s="67" t="s">
        <v>572</v>
      </c>
      <c r="E86" s="58" t="s">
        <v>573</v>
      </c>
      <c r="F86" s="67" t="s">
        <v>574</v>
      </c>
      <c r="G86" s="58" t="s">
        <v>575</v>
      </c>
      <c r="H86" s="68" t="s">
        <v>576</v>
      </c>
    </row>
    <row r="87" spans="1:8">
      <c r="A87" s="69" t="s">
        <v>160</v>
      </c>
      <c r="B87" s="70" t="s">
        <v>95</v>
      </c>
      <c r="C87" s="70" t="s">
        <v>95</v>
      </c>
      <c r="D87" s="70" t="s">
        <v>95</v>
      </c>
      <c r="E87" s="70" t="s">
        <v>95</v>
      </c>
      <c r="F87" s="70" t="s">
        <v>95</v>
      </c>
      <c r="G87" s="70" t="s">
        <v>95</v>
      </c>
      <c r="H87" s="71" t="s">
        <v>95</v>
      </c>
    </row>
    <row r="88" spans="1:8">
      <c r="A88" s="29" t="s">
        <v>96</v>
      </c>
      <c r="B88" s="62" t="s">
        <v>577</v>
      </c>
      <c r="C88" s="43" t="s">
        <v>578</v>
      </c>
      <c r="D88" s="62" t="s">
        <v>579</v>
      </c>
      <c r="E88" s="43" t="s">
        <v>580</v>
      </c>
      <c r="F88" s="62" t="s">
        <v>581</v>
      </c>
      <c r="G88" s="43" t="s">
        <v>582</v>
      </c>
      <c r="H88" s="65" t="s">
        <v>583</v>
      </c>
    </row>
    <row r="89" spans="1:8">
      <c r="A89" s="29" t="s">
        <v>97</v>
      </c>
      <c r="B89" s="62" t="s">
        <v>147</v>
      </c>
      <c r="C89" s="43" t="s">
        <v>147</v>
      </c>
      <c r="D89" s="62" t="s">
        <v>147</v>
      </c>
      <c r="E89" s="43" t="s">
        <v>147</v>
      </c>
      <c r="F89" s="62" t="s">
        <v>147</v>
      </c>
      <c r="G89" s="43" t="s">
        <v>147</v>
      </c>
      <c r="H89" s="65" t="s">
        <v>147</v>
      </c>
    </row>
    <row r="90" spans="1:8">
      <c r="A90" s="84" t="s">
        <v>161</v>
      </c>
      <c r="B90" s="85" t="s">
        <v>95</v>
      </c>
      <c r="C90" s="85" t="s">
        <v>95</v>
      </c>
      <c r="D90" s="85" t="s">
        <v>95</v>
      </c>
      <c r="E90" s="85" t="s">
        <v>95</v>
      </c>
      <c r="F90" s="85" t="s">
        <v>95</v>
      </c>
      <c r="G90" s="85" t="s">
        <v>95</v>
      </c>
      <c r="H90" s="86" t="s">
        <v>95</v>
      </c>
    </row>
    <row r="91" spans="1:8">
      <c r="A91" s="29" t="s">
        <v>96</v>
      </c>
      <c r="B91" s="62" t="s">
        <v>584</v>
      </c>
      <c r="C91" s="43" t="s">
        <v>585</v>
      </c>
      <c r="D91" s="62" t="s">
        <v>586</v>
      </c>
      <c r="E91" s="43" t="s">
        <v>587</v>
      </c>
      <c r="F91" s="62" t="s">
        <v>588</v>
      </c>
      <c r="G91" s="43" t="s">
        <v>589</v>
      </c>
      <c r="H91" s="65" t="s">
        <v>590</v>
      </c>
    </row>
    <row r="92" spans="1:8">
      <c r="A92" s="57" t="s">
        <v>97</v>
      </c>
      <c r="B92" s="67" t="s">
        <v>591</v>
      </c>
      <c r="C92" s="58" t="s">
        <v>592</v>
      </c>
      <c r="D92" s="67" t="s">
        <v>147</v>
      </c>
      <c r="E92" s="58" t="s">
        <v>593</v>
      </c>
      <c r="F92" s="67" t="s">
        <v>594</v>
      </c>
      <c r="G92" s="58" t="s">
        <v>595</v>
      </c>
      <c r="H92" s="68" t="s">
        <v>596</v>
      </c>
    </row>
    <row r="93" spans="1:8">
      <c r="A93" s="69" t="s">
        <v>162</v>
      </c>
      <c r="B93" s="70" t="s">
        <v>95</v>
      </c>
      <c r="C93" s="70" t="s">
        <v>95</v>
      </c>
      <c r="D93" s="70" t="s">
        <v>95</v>
      </c>
      <c r="E93" s="70" t="s">
        <v>95</v>
      </c>
      <c r="F93" s="70" t="s">
        <v>95</v>
      </c>
      <c r="G93" s="70" t="s">
        <v>95</v>
      </c>
      <c r="H93" s="71" t="s">
        <v>95</v>
      </c>
    </row>
    <row r="94" spans="1:8">
      <c r="A94" s="29" t="s">
        <v>96</v>
      </c>
      <c r="B94" s="62" t="s">
        <v>597</v>
      </c>
      <c r="C94" s="43" t="s">
        <v>598</v>
      </c>
      <c r="D94" s="62" t="s">
        <v>599</v>
      </c>
      <c r="E94" s="43" t="s">
        <v>600</v>
      </c>
      <c r="F94" s="62" t="s">
        <v>601</v>
      </c>
      <c r="G94" s="43" t="s">
        <v>602</v>
      </c>
      <c r="H94" s="65" t="s">
        <v>603</v>
      </c>
    </row>
    <row r="95" spans="1:8">
      <c r="A95" s="29" t="s">
        <v>97</v>
      </c>
      <c r="B95" s="62" t="s">
        <v>604</v>
      </c>
      <c r="C95" s="43" t="s">
        <v>605</v>
      </c>
      <c r="D95" s="62" t="s">
        <v>606</v>
      </c>
      <c r="E95" s="43" t="s">
        <v>607</v>
      </c>
      <c r="F95" s="62" t="s">
        <v>608</v>
      </c>
      <c r="G95" s="43" t="s">
        <v>609</v>
      </c>
      <c r="H95" s="65" t="s">
        <v>610</v>
      </c>
    </row>
    <row r="96" spans="1:8">
      <c r="A96" s="84" t="s">
        <v>163</v>
      </c>
      <c r="B96" s="85" t="s">
        <v>95</v>
      </c>
      <c r="C96" s="85" t="s">
        <v>95</v>
      </c>
      <c r="D96" s="85" t="s">
        <v>95</v>
      </c>
      <c r="E96" s="85" t="s">
        <v>95</v>
      </c>
      <c r="F96" s="85" t="s">
        <v>95</v>
      </c>
      <c r="G96" s="85" t="s">
        <v>95</v>
      </c>
      <c r="H96" s="86" t="s">
        <v>95</v>
      </c>
    </row>
    <row r="97" spans="1:8">
      <c r="A97" s="29" t="s">
        <v>96</v>
      </c>
      <c r="B97" s="62" t="s">
        <v>611</v>
      </c>
      <c r="C97" s="43" t="s">
        <v>612</v>
      </c>
      <c r="D97" s="62" t="s">
        <v>613</v>
      </c>
      <c r="E97" s="43" t="s">
        <v>614</v>
      </c>
      <c r="F97" s="62" t="s">
        <v>615</v>
      </c>
      <c r="G97" s="43" t="s">
        <v>616</v>
      </c>
      <c r="H97" s="65" t="s">
        <v>617</v>
      </c>
    </row>
    <row r="98" spans="1:8">
      <c r="A98" s="57" t="s">
        <v>97</v>
      </c>
      <c r="B98" s="67" t="s">
        <v>618</v>
      </c>
      <c r="C98" s="58" t="s">
        <v>619</v>
      </c>
      <c r="D98" s="67" t="s">
        <v>620</v>
      </c>
      <c r="E98" s="58" t="s">
        <v>621</v>
      </c>
      <c r="F98" s="67" t="s">
        <v>164</v>
      </c>
      <c r="G98" s="58" t="s">
        <v>622</v>
      </c>
      <c r="H98" s="68" t="s">
        <v>623</v>
      </c>
    </row>
    <row r="99" spans="1:8">
      <c r="A99" s="69" t="s">
        <v>165</v>
      </c>
      <c r="B99" s="70" t="s">
        <v>95</v>
      </c>
      <c r="C99" s="70" t="s">
        <v>95</v>
      </c>
      <c r="D99" s="70" t="s">
        <v>95</v>
      </c>
      <c r="E99" s="70" t="s">
        <v>95</v>
      </c>
      <c r="F99" s="70" t="s">
        <v>95</v>
      </c>
      <c r="G99" s="70" t="s">
        <v>95</v>
      </c>
      <c r="H99" s="71" t="s">
        <v>95</v>
      </c>
    </row>
    <row r="100" spans="1:8">
      <c r="A100" s="29" t="s">
        <v>96</v>
      </c>
      <c r="B100" s="62" t="s">
        <v>624</v>
      </c>
      <c r="C100" s="43" t="s">
        <v>625</v>
      </c>
      <c r="D100" s="62" t="s">
        <v>626</v>
      </c>
      <c r="E100" s="43" t="s">
        <v>627</v>
      </c>
      <c r="F100" s="62" t="s">
        <v>628</v>
      </c>
      <c r="G100" s="43" t="s">
        <v>629</v>
      </c>
      <c r="H100" s="65" t="s">
        <v>630</v>
      </c>
    </row>
    <row r="101" spans="1:8">
      <c r="A101" s="29" t="s">
        <v>97</v>
      </c>
      <c r="B101" s="62" t="s">
        <v>631</v>
      </c>
      <c r="C101" s="43" t="s">
        <v>632</v>
      </c>
      <c r="D101" s="62" t="s">
        <v>633</v>
      </c>
      <c r="E101" s="43" t="s">
        <v>634</v>
      </c>
      <c r="F101" s="62" t="s">
        <v>635</v>
      </c>
      <c r="G101" s="43" t="s">
        <v>636</v>
      </c>
      <c r="H101" s="65" t="s">
        <v>637</v>
      </c>
    </row>
    <row r="102" spans="1:8">
      <c r="A102" s="84" t="s">
        <v>166</v>
      </c>
      <c r="B102" s="85" t="s">
        <v>95</v>
      </c>
      <c r="C102" s="85" t="s">
        <v>95</v>
      </c>
      <c r="D102" s="85" t="s">
        <v>95</v>
      </c>
      <c r="E102" s="85" t="s">
        <v>95</v>
      </c>
      <c r="F102" s="85" t="s">
        <v>95</v>
      </c>
      <c r="G102" s="85" t="s">
        <v>95</v>
      </c>
      <c r="H102" s="86" t="s">
        <v>95</v>
      </c>
    </row>
    <row r="103" spans="1:8">
      <c r="A103" s="29" t="s">
        <v>96</v>
      </c>
      <c r="B103" s="62" t="s">
        <v>638</v>
      </c>
      <c r="C103" s="43" t="s">
        <v>639</v>
      </c>
      <c r="D103" s="62" t="s">
        <v>640</v>
      </c>
      <c r="E103" s="43" t="s">
        <v>641</v>
      </c>
      <c r="F103" s="62" t="s">
        <v>642</v>
      </c>
      <c r="G103" s="43" t="s">
        <v>643</v>
      </c>
      <c r="H103" s="65" t="s">
        <v>644</v>
      </c>
    </row>
    <row r="104" spans="1:8">
      <c r="A104" s="57" t="s">
        <v>97</v>
      </c>
      <c r="B104" s="67" t="s">
        <v>645</v>
      </c>
      <c r="C104" s="58" t="s">
        <v>646</v>
      </c>
      <c r="D104" s="67" t="s">
        <v>647</v>
      </c>
      <c r="E104" s="58" t="s">
        <v>648</v>
      </c>
      <c r="F104" s="67" t="s">
        <v>649</v>
      </c>
      <c r="G104" s="58" t="s">
        <v>650</v>
      </c>
      <c r="H104" s="68" t="s">
        <v>651</v>
      </c>
    </row>
    <row r="105" spans="1:8">
      <c r="A105" s="69" t="s">
        <v>167</v>
      </c>
      <c r="B105" s="70" t="s">
        <v>95</v>
      </c>
      <c r="C105" s="70" t="s">
        <v>95</v>
      </c>
      <c r="D105" s="70" t="s">
        <v>95</v>
      </c>
      <c r="E105" s="70" t="s">
        <v>95</v>
      </c>
      <c r="F105" s="70" t="s">
        <v>95</v>
      </c>
      <c r="G105" s="70" t="s">
        <v>95</v>
      </c>
      <c r="H105" s="71" t="s">
        <v>95</v>
      </c>
    </row>
    <row r="106" spans="1:8">
      <c r="A106" s="29" t="s">
        <v>96</v>
      </c>
      <c r="B106" s="62" t="s">
        <v>652</v>
      </c>
      <c r="C106" s="43" t="s">
        <v>653</v>
      </c>
      <c r="D106" s="62" t="s">
        <v>654</v>
      </c>
      <c r="E106" s="43" t="s">
        <v>655</v>
      </c>
      <c r="F106" s="62" t="s">
        <v>656</v>
      </c>
      <c r="G106" s="43" t="s">
        <v>657</v>
      </c>
      <c r="H106" s="65" t="s">
        <v>658</v>
      </c>
    </row>
    <row r="107" spans="1:8">
      <c r="A107" s="29" t="s">
        <v>97</v>
      </c>
      <c r="B107" s="62" t="s">
        <v>147</v>
      </c>
      <c r="C107" s="43" t="s">
        <v>147</v>
      </c>
      <c r="D107" s="62" t="s">
        <v>147</v>
      </c>
      <c r="E107" s="43" t="s">
        <v>147</v>
      </c>
      <c r="F107" s="62" t="s">
        <v>147</v>
      </c>
      <c r="G107" s="43" t="s">
        <v>147</v>
      </c>
      <c r="H107" s="65" t="s">
        <v>147</v>
      </c>
    </row>
    <row r="108" spans="1:8">
      <c r="A108" s="84" t="s">
        <v>168</v>
      </c>
      <c r="B108" s="85" t="s">
        <v>95</v>
      </c>
      <c r="C108" s="85" t="s">
        <v>95</v>
      </c>
      <c r="D108" s="85" t="s">
        <v>95</v>
      </c>
      <c r="E108" s="85" t="s">
        <v>95</v>
      </c>
      <c r="F108" s="85" t="s">
        <v>95</v>
      </c>
      <c r="G108" s="85" t="s">
        <v>95</v>
      </c>
      <c r="H108" s="86" t="s">
        <v>95</v>
      </c>
    </row>
    <row r="109" spans="1:8">
      <c r="A109" s="29" t="s">
        <v>96</v>
      </c>
      <c r="B109" s="62" t="s">
        <v>659</v>
      </c>
      <c r="C109" s="43" t="s">
        <v>660</v>
      </c>
      <c r="D109" s="62" t="s">
        <v>661</v>
      </c>
      <c r="E109" s="43" t="s">
        <v>662</v>
      </c>
      <c r="F109" s="62" t="s">
        <v>663</v>
      </c>
      <c r="G109" s="43" t="s">
        <v>664</v>
      </c>
      <c r="H109" s="65" t="s">
        <v>665</v>
      </c>
    </row>
    <row r="110" spans="1:8">
      <c r="A110" s="57" t="s">
        <v>97</v>
      </c>
      <c r="B110" s="67" t="s">
        <v>666</v>
      </c>
      <c r="C110" s="58" t="s">
        <v>667</v>
      </c>
      <c r="D110" s="67" t="s">
        <v>668</v>
      </c>
      <c r="E110" s="58" t="s">
        <v>669</v>
      </c>
      <c r="F110" s="67" t="s">
        <v>670</v>
      </c>
      <c r="G110" s="58" t="s">
        <v>671</v>
      </c>
      <c r="H110" s="68" t="s">
        <v>672</v>
      </c>
    </row>
    <row r="111" spans="1:8">
      <c r="A111" s="69" t="s">
        <v>169</v>
      </c>
      <c r="B111" s="70" t="s">
        <v>95</v>
      </c>
      <c r="C111" s="70" t="s">
        <v>95</v>
      </c>
      <c r="D111" s="70" t="s">
        <v>95</v>
      </c>
      <c r="E111" s="70" t="s">
        <v>95</v>
      </c>
      <c r="F111" s="70" t="s">
        <v>95</v>
      </c>
      <c r="G111" s="70" t="s">
        <v>95</v>
      </c>
      <c r="H111" s="71" t="s">
        <v>95</v>
      </c>
    </row>
    <row r="112" spans="1:8">
      <c r="A112" s="29" t="s">
        <v>96</v>
      </c>
      <c r="B112" s="62" t="s">
        <v>673</v>
      </c>
      <c r="C112" s="43" t="s">
        <v>674</v>
      </c>
      <c r="D112" s="62" t="s">
        <v>675</v>
      </c>
      <c r="E112" s="43" t="s">
        <v>676</v>
      </c>
      <c r="F112" s="62" t="s">
        <v>677</v>
      </c>
      <c r="G112" s="43" t="s">
        <v>678</v>
      </c>
      <c r="H112" s="65" t="s">
        <v>679</v>
      </c>
    </row>
    <row r="113" spans="1:8">
      <c r="A113" s="29" t="s">
        <v>97</v>
      </c>
      <c r="B113" s="62" t="s">
        <v>680</v>
      </c>
      <c r="C113" s="43" t="s">
        <v>681</v>
      </c>
      <c r="D113" s="62" t="s">
        <v>682</v>
      </c>
      <c r="E113" s="43" t="s">
        <v>683</v>
      </c>
      <c r="F113" s="62" t="s">
        <v>684</v>
      </c>
      <c r="G113" s="43" t="s">
        <v>685</v>
      </c>
      <c r="H113" s="65" t="s">
        <v>686</v>
      </c>
    </row>
    <row r="114" spans="1:8">
      <c r="A114" s="84" t="s">
        <v>170</v>
      </c>
      <c r="B114" s="85" t="s">
        <v>95</v>
      </c>
      <c r="C114" s="85" t="s">
        <v>95</v>
      </c>
      <c r="D114" s="85" t="s">
        <v>95</v>
      </c>
      <c r="E114" s="85" t="s">
        <v>95</v>
      </c>
      <c r="F114" s="85" t="s">
        <v>95</v>
      </c>
      <c r="G114" s="85" t="s">
        <v>95</v>
      </c>
      <c r="H114" s="86" t="s">
        <v>95</v>
      </c>
    </row>
    <row r="115" spans="1:8">
      <c r="A115" s="29" t="s">
        <v>96</v>
      </c>
      <c r="B115" s="62" t="s">
        <v>687</v>
      </c>
      <c r="C115" s="43" t="s">
        <v>688</v>
      </c>
      <c r="D115" s="62" t="s">
        <v>689</v>
      </c>
      <c r="E115" s="43" t="s">
        <v>690</v>
      </c>
      <c r="F115" s="62" t="s">
        <v>691</v>
      </c>
      <c r="G115" s="43" t="s">
        <v>692</v>
      </c>
      <c r="H115" s="65" t="s">
        <v>693</v>
      </c>
    </row>
    <row r="116" spans="1:8">
      <c r="A116" s="57" t="s">
        <v>97</v>
      </c>
      <c r="B116" s="67" t="s">
        <v>147</v>
      </c>
      <c r="C116" s="58" t="s">
        <v>147</v>
      </c>
      <c r="D116" s="67" t="s">
        <v>147</v>
      </c>
      <c r="E116" s="58" t="s">
        <v>147</v>
      </c>
      <c r="F116" s="67" t="s">
        <v>147</v>
      </c>
      <c r="G116" s="58" t="s">
        <v>147</v>
      </c>
      <c r="H116" s="68" t="s">
        <v>147</v>
      </c>
    </row>
    <row r="117" spans="1:8">
      <c r="A117" s="69" t="s">
        <v>171</v>
      </c>
      <c r="B117" s="70" t="s">
        <v>95</v>
      </c>
      <c r="C117" s="70" t="s">
        <v>95</v>
      </c>
      <c r="D117" s="70" t="s">
        <v>95</v>
      </c>
      <c r="E117" s="70" t="s">
        <v>95</v>
      </c>
      <c r="F117" s="70" t="s">
        <v>95</v>
      </c>
      <c r="G117" s="70" t="s">
        <v>95</v>
      </c>
      <c r="H117" s="71" t="s">
        <v>95</v>
      </c>
    </row>
    <row r="118" spans="1:8">
      <c r="A118" s="29" t="s">
        <v>96</v>
      </c>
      <c r="B118" s="62" t="s">
        <v>694</v>
      </c>
      <c r="C118" s="43" t="s">
        <v>695</v>
      </c>
      <c r="D118" s="62" t="s">
        <v>696</v>
      </c>
      <c r="E118" s="43" t="s">
        <v>697</v>
      </c>
      <c r="F118" s="62" t="s">
        <v>698</v>
      </c>
      <c r="G118" s="43" t="s">
        <v>699</v>
      </c>
      <c r="H118" s="65" t="s">
        <v>700</v>
      </c>
    </row>
    <row r="119" spans="1:8">
      <c r="A119" s="29" t="s">
        <v>97</v>
      </c>
      <c r="B119" s="62" t="s">
        <v>701</v>
      </c>
      <c r="C119" s="43" t="s">
        <v>702</v>
      </c>
      <c r="D119" s="62" t="s">
        <v>147</v>
      </c>
      <c r="E119" s="43" t="s">
        <v>592</v>
      </c>
      <c r="F119" s="62" t="s">
        <v>703</v>
      </c>
      <c r="G119" s="43" t="s">
        <v>704</v>
      </c>
      <c r="H119" s="65" t="s">
        <v>705</v>
      </c>
    </row>
    <row r="120" spans="1:8">
      <c r="A120" s="84" t="s">
        <v>172</v>
      </c>
      <c r="B120" s="85" t="s">
        <v>95</v>
      </c>
      <c r="C120" s="85" t="s">
        <v>95</v>
      </c>
      <c r="D120" s="85" t="s">
        <v>95</v>
      </c>
      <c r="E120" s="85" t="s">
        <v>95</v>
      </c>
      <c r="F120" s="85" t="s">
        <v>95</v>
      </c>
      <c r="G120" s="85" t="s">
        <v>95</v>
      </c>
      <c r="H120" s="86" t="s">
        <v>95</v>
      </c>
    </row>
    <row r="121" spans="1:8">
      <c r="A121" s="29" t="s">
        <v>96</v>
      </c>
      <c r="B121" s="62" t="s">
        <v>706</v>
      </c>
      <c r="C121" s="43" t="s">
        <v>707</v>
      </c>
      <c r="D121" s="62" t="s">
        <v>708</v>
      </c>
      <c r="E121" s="43" t="s">
        <v>709</v>
      </c>
      <c r="F121" s="62" t="s">
        <v>710</v>
      </c>
      <c r="G121" s="43" t="s">
        <v>711</v>
      </c>
      <c r="H121" s="65" t="s">
        <v>712</v>
      </c>
    </row>
    <row r="122" spans="1:8">
      <c r="A122" s="57" t="s">
        <v>97</v>
      </c>
      <c r="B122" s="67" t="s">
        <v>713</v>
      </c>
      <c r="C122" s="58" t="s">
        <v>714</v>
      </c>
      <c r="D122" s="67" t="s">
        <v>715</v>
      </c>
      <c r="E122" s="58" t="s">
        <v>716</v>
      </c>
      <c r="F122" s="67" t="s">
        <v>717</v>
      </c>
      <c r="G122" s="58" t="s">
        <v>718</v>
      </c>
      <c r="H122" s="68" t="s">
        <v>719</v>
      </c>
    </row>
    <row r="123" spans="1:8">
      <c r="A123" s="84" t="s">
        <v>173</v>
      </c>
      <c r="B123" s="85" t="s">
        <v>95</v>
      </c>
      <c r="C123" s="85" t="s">
        <v>95</v>
      </c>
      <c r="D123" s="85" t="s">
        <v>95</v>
      </c>
      <c r="E123" s="85" t="s">
        <v>95</v>
      </c>
      <c r="F123" s="85" t="s">
        <v>95</v>
      </c>
      <c r="G123" s="85" t="s">
        <v>95</v>
      </c>
      <c r="H123" s="86" t="s">
        <v>95</v>
      </c>
    </row>
    <row r="124" spans="1:8">
      <c r="A124" s="29" t="s">
        <v>96</v>
      </c>
      <c r="B124" s="62" t="s">
        <v>720</v>
      </c>
      <c r="C124" s="43" t="s">
        <v>721</v>
      </c>
      <c r="D124" s="62" t="s">
        <v>722</v>
      </c>
      <c r="E124" s="43" t="s">
        <v>723</v>
      </c>
      <c r="F124" s="62" t="s">
        <v>724</v>
      </c>
      <c r="G124" s="43" t="s">
        <v>725</v>
      </c>
      <c r="H124" s="65" t="s">
        <v>726</v>
      </c>
    </row>
    <row r="125" spans="1:8">
      <c r="A125" s="57" t="s">
        <v>97</v>
      </c>
      <c r="B125" s="67" t="s">
        <v>727</v>
      </c>
      <c r="C125" s="58" t="s">
        <v>728</v>
      </c>
      <c r="D125" s="67" t="s">
        <v>729</v>
      </c>
      <c r="E125" s="58" t="s">
        <v>730</v>
      </c>
      <c r="F125" s="67" t="s">
        <v>731</v>
      </c>
      <c r="G125" s="58" t="s">
        <v>732</v>
      </c>
      <c r="H125" s="68" t="s">
        <v>733</v>
      </c>
    </row>
    <row r="126" spans="1:8">
      <c r="A126" s="69" t="s">
        <v>174</v>
      </c>
      <c r="B126" s="70" t="s">
        <v>95</v>
      </c>
      <c r="C126" s="70" t="s">
        <v>95</v>
      </c>
      <c r="D126" s="70" t="s">
        <v>95</v>
      </c>
      <c r="E126" s="70" t="s">
        <v>95</v>
      </c>
      <c r="F126" s="70" t="s">
        <v>95</v>
      </c>
      <c r="G126" s="70" t="s">
        <v>95</v>
      </c>
      <c r="H126" s="71" t="s">
        <v>95</v>
      </c>
    </row>
    <row r="127" spans="1:8">
      <c r="A127" s="29" t="s">
        <v>96</v>
      </c>
      <c r="B127" s="62" t="s">
        <v>734</v>
      </c>
      <c r="C127" s="43" t="s">
        <v>735</v>
      </c>
      <c r="D127" s="62" t="s">
        <v>736</v>
      </c>
      <c r="E127" s="43" t="s">
        <v>737</v>
      </c>
      <c r="F127" s="62" t="s">
        <v>738</v>
      </c>
      <c r="G127" s="43" t="s">
        <v>739</v>
      </c>
      <c r="H127" s="65" t="s">
        <v>740</v>
      </c>
    </row>
    <row r="128" spans="1:8" ht="16.5" thickBot="1">
      <c r="A128" s="56" t="s">
        <v>97</v>
      </c>
      <c r="B128" s="63" t="s">
        <v>741</v>
      </c>
      <c r="C128" s="35" t="s">
        <v>742</v>
      </c>
      <c r="D128" s="63" t="s">
        <v>743</v>
      </c>
      <c r="E128" s="35" t="s">
        <v>744</v>
      </c>
      <c r="F128" s="63" t="s">
        <v>745</v>
      </c>
      <c r="G128" s="35" t="s">
        <v>746</v>
      </c>
      <c r="H128" s="66" t="s">
        <v>747</v>
      </c>
    </row>
    <row r="130" spans="1:1" ht="16.5">
      <c r="A130" s="54" t="s">
        <v>175</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9"/>
  <dimension ref="A1:I28"/>
  <sheetViews>
    <sheetView workbookViewId="0">
      <selection activeCell="K1" sqref="K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6128</v>
      </c>
    </row>
    <row r="4" spans="1:5">
      <c r="A4" s="80" t="s">
        <v>6105</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0.16139999999999999</v>
      </c>
      <c r="C7" s="195">
        <v>9.1800000000000007E-2</v>
      </c>
      <c r="D7" s="118">
        <v>0.28399999999999997</v>
      </c>
      <c r="E7" s="98" t="s">
        <v>1087</v>
      </c>
    </row>
    <row r="8" spans="1:5">
      <c r="A8" s="29" t="s">
        <v>6089</v>
      </c>
      <c r="B8" s="118">
        <v>0.60319999999999996</v>
      </c>
      <c r="C8" s="195">
        <v>0.52859999999999996</v>
      </c>
      <c r="D8" s="118">
        <v>0.68830000000000002</v>
      </c>
      <c r="E8" s="98" t="s">
        <v>1087</v>
      </c>
    </row>
    <row r="9" spans="1:5">
      <c r="A9" s="29" t="s">
        <v>6090</v>
      </c>
      <c r="B9" s="118">
        <v>0.7278</v>
      </c>
      <c r="C9" s="195">
        <v>0.65800000000000003</v>
      </c>
      <c r="D9" s="118">
        <v>0.80489999999999995</v>
      </c>
      <c r="E9" s="98" t="s">
        <v>1087</v>
      </c>
    </row>
    <row r="10" spans="1:5">
      <c r="A10" s="29" t="s">
        <v>6091</v>
      </c>
      <c r="B10" s="118">
        <v>0.85499999999999998</v>
      </c>
      <c r="C10" s="195">
        <v>0.78610000000000002</v>
      </c>
      <c r="D10" s="118">
        <v>0.93</v>
      </c>
      <c r="E10" s="196">
        <v>2.9999999999999997E-4</v>
      </c>
    </row>
    <row r="11" spans="1:5">
      <c r="A11" s="121" t="s">
        <v>6092</v>
      </c>
      <c r="B11" s="194">
        <v>0.89470000000000005</v>
      </c>
      <c r="C11" s="194">
        <v>0.83279999999999998</v>
      </c>
      <c r="D11" s="194">
        <v>0.96120000000000005</v>
      </c>
      <c r="E11" s="123">
        <v>2.3999999999999998E-3</v>
      </c>
    </row>
    <row r="12" spans="1:5">
      <c r="A12" s="69" t="s">
        <v>6093</v>
      </c>
      <c r="B12" s="193">
        <v>0.75260000000000005</v>
      </c>
      <c r="C12" s="193">
        <v>0.70389999999999997</v>
      </c>
      <c r="D12" s="193">
        <v>0.80459999999999998</v>
      </c>
      <c r="E12" s="71" t="s">
        <v>1087</v>
      </c>
    </row>
    <row r="13" spans="1:5">
      <c r="A13" s="121" t="s">
        <v>1106</v>
      </c>
      <c r="B13" s="194">
        <v>1</v>
      </c>
      <c r="C13" s="194">
        <v>1</v>
      </c>
      <c r="D13" s="194">
        <v>1</v>
      </c>
      <c r="E13" s="197" t="s">
        <v>1199</v>
      </c>
    </row>
    <row r="14" spans="1:5">
      <c r="A14" s="69" t="s">
        <v>1123</v>
      </c>
      <c r="B14" s="193">
        <v>1</v>
      </c>
      <c r="C14" s="193">
        <v>1</v>
      </c>
      <c r="D14" s="193">
        <v>1</v>
      </c>
      <c r="E14" s="71" t="s">
        <v>1199</v>
      </c>
    </row>
    <row r="15" spans="1:5">
      <c r="A15" s="121" t="s">
        <v>1126</v>
      </c>
      <c r="B15" s="194">
        <v>1</v>
      </c>
      <c r="C15" s="194">
        <v>1</v>
      </c>
      <c r="D15" s="194">
        <v>1</v>
      </c>
      <c r="E15" s="123" t="s">
        <v>1199</v>
      </c>
    </row>
    <row r="16" spans="1:5">
      <c r="A16" s="121" t="s">
        <v>1159</v>
      </c>
      <c r="B16" s="194">
        <v>1.1197999999999999</v>
      </c>
      <c r="C16" s="194">
        <v>1.054</v>
      </c>
      <c r="D16" s="194">
        <v>1.1897</v>
      </c>
      <c r="E16" s="123">
        <v>2.0000000000000001E-4</v>
      </c>
    </row>
    <row r="17" spans="1:9">
      <c r="A17" s="69" t="s">
        <v>177</v>
      </c>
      <c r="B17" s="193" t="s">
        <v>95</v>
      </c>
      <c r="C17" s="193" t="s">
        <v>95</v>
      </c>
      <c r="D17" s="193" t="s">
        <v>95</v>
      </c>
      <c r="E17" s="71" t="s">
        <v>95</v>
      </c>
    </row>
    <row r="18" spans="1:9">
      <c r="A18" s="29" t="s">
        <v>1129</v>
      </c>
      <c r="B18" s="118">
        <v>1.0210999999999999</v>
      </c>
      <c r="C18" s="195">
        <v>0.9405</v>
      </c>
      <c r="D18" s="118">
        <v>1.1086</v>
      </c>
      <c r="E18" s="196">
        <v>0.61899999999999999</v>
      </c>
    </row>
    <row r="19" spans="1:9">
      <c r="A19" s="29" t="s">
        <v>1132</v>
      </c>
      <c r="B19" s="118">
        <v>1.0584</v>
      </c>
      <c r="C19" s="195">
        <v>0.97440000000000004</v>
      </c>
      <c r="D19" s="118">
        <v>1.1496999999999999</v>
      </c>
      <c r="E19" s="98">
        <v>0.1784</v>
      </c>
    </row>
    <row r="20" spans="1:9">
      <c r="A20" s="29" t="s">
        <v>1135</v>
      </c>
      <c r="B20" s="118">
        <v>1.1454</v>
      </c>
      <c r="C20" s="195">
        <v>1.0694999999999999</v>
      </c>
      <c r="D20" s="118">
        <v>1.2265999999999999</v>
      </c>
      <c r="E20" s="98">
        <v>1E-4</v>
      </c>
    </row>
    <row r="21" spans="1:9">
      <c r="A21" s="29" t="s">
        <v>1138</v>
      </c>
      <c r="B21" s="118">
        <v>1.0749</v>
      </c>
      <c r="C21" s="195">
        <v>0.97989999999999999</v>
      </c>
      <c r="D21" s="118">
        <v>1.1791</v>
      </c>
      <c r="E21" s="98">
        <v>0.1263</v>
      </c>
    </row>
    <row r="22" spans="1:9">
      <c r="A22" s="29" t="s">
        <v>1141</v>
      </c>
      <c r="B22" s="118">
        <v>1.1828000000000001</v>
      </c>
      <c r="C22" s="195">
        <v>1.1062000000000001</v>
      </c>
      <c r="D22" s="118">
        <v>1.2646999999999999</v>
      </c>
      <c r="E22" s="98" t="s">
        <v>1087</v>
      </c>
    </row>
    <row r="23" spans="1:9">
      <c r="A23" s="29" t="s">
        <v>1144</v>
      </c>
      <c r="B23" s="118">
        <v>1.2817000000000001</v>
      </c>
      <c r="C23" s="195">
        <v>1.1474</v>
      </c>
      <c r="D23" s="118">
        <v>1.4317</v>
      </c>
      <c r="E23" s="98" t="s">
        <v>1087</v>
      </c>
    </row>
    <row r="24" spans="1:9">
      <c r="A24" s="29" t="s">
        <v>1147</v>
      </c>
      <c r="B24" s="118">
        <v>1.4410000000000001</v>
      </c>
      <c r="C24" s="195">
        <v>1.3478000000000001</v>
      </c>
      <c r="D24" s="118">
        <v>1.5406</v>
      </c>
      <c r="E24" s="98" t="s">
        <v>1087</v>
      </c>
    </row>
    <row r="25" spans="1:9">
      <c r="A25" s="29" t="s">
        <v>1150</v>
      </c>
      <c r="B25" s="118">
        <v>1.2859</v>
      </c>
      <c r="C25" s="195">
        <v>1.1608000000000001</v>
      </c>
      <c r="D25" s="118">
        <v>1.4245000000000001</v>
      </c>
      <c r="E25" s="98" t="s">
        <v>1087</v>
      </c>
    </row>
    <row r="26" spans="1:9">
      <c r="A26" s="29" t="s">
        <v>1153</v>
      </c>
      <c r="B26" s="118">
        <v>1.0105</v>
      </c>
      <c r="C26" s="195">
        <v>0.91</v>
      </c>
      <c r="D26" s="118">
        <v>1.1221000000000001</v>
      </c>
      <c r="E26" s="98">
        <v>0.84489999999999998</v>
      </c>
    </row>
    <row r="27" spans="1:9" ht="16.5" thickBot="1">
      <c r="A27" s="56" t="s">
        <v>1156</v>
      </c>
      <c r="B27" s="198">
        <v>1.0076000000000001</v>
      </c>
      <c r="C27" s="199">
        <v>0.86450000000000005</v>
      </c>
      <c r="D27" s="198">
        <v>1.1745000000000001</v>
      </c>
      <c r="E27" s="92">
        <v>0.92259999999999998</v>
      </c>
    </row>
    <row r="28" spans="1:9">
      <c r="I28" s="189"/>
    </row>
  </sheetData>
  <pageMargins left="0.7" right="0.7" top="0.75" bottom="0.75" header="0.3" footer="0.3"/>
  <pageSetup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10"/>
  <dimension ref="A1:I28"/>
  <sheetViews>
    <sheetView workbookViewId="0">
      <selection activeCell="A3" sqref="A3"/>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6129</v>
      </c>
    </row>
    <row r="4" spans="1:5">
      <c r="A4" s="80" t="s">
        <v>6107</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0.2402</v>
      </c>
      <c r="C7" s="195">
        <v>0.14399999999999999</v>
      </c>
      <c r="D7" s="118">
        <v>0.4007</v>
      </c>
      <c r="E7" s="98" t="s">
        <v>1087</v>
      </c>
    </row>
    <row r="8" spans="1:5">
      <c r="A8" s="29" t="s">
        <v>6089</v>
      </c>
      <c r="B8" s="118">
        <v>0.60370000000000001</v>
      </c>
      <c r="C8" s="195">
        <v>0.54120000000000001</v>
      </c>
      <c r="D8" s="118">
        <v>0.67330000000000001</v>
      </c>
      <c r="E8" s="98" t="s">
        <v>1087</v>
      </c>
    </row>
    <row r="9" spans="1:5">
      <c r="A9" s="29" t="s">
        <v>6090</v>
      </c>
      <c r="B9" s="118">
        <v>0.75929999999999997</v>
      </c>
      <c r="C9" s="195">
        <v>0.70240000000000002</v>
      </c>
      <c r="D9" s="118">
        <v>0.82079999999999997</v>
      </c>
      <c r="E9" s="98" t="s">
        <v>1087</v>
      </c>
    </row>
    <row r="10" spans="1:5">
      <c r="A10" s="29" t="s">
        <v>6091</v>
      </c>
      <c r="B10" s="118">
        <v>0.86739999999999995</v>
      </c>
      <c r="C10" s="195">
        <v>0.8145</v>
      </c>
      <c r="D10" s="118">
        <v>0.92379999999999995</v>
      </c>
      <c r="E10" s="196" t="s">
        <v>1087</v>
      </c>
    </row>
    <row r="11" spans="1:5">
      <c r="A11" s="121" t="s">
        <v>6092</v>
      </c>
      <c r="B11" s="194">
        <v>0.89859999999999995</v>
      </c>
      <c r="C11" s="194">
        <v>0.84909999999999997</v>
      </c>
      <c r="D11" s="194">
        <v>0.95089999999999997</v>
      </c>
      <c r="E11" s="123">
        <v>2.0000000000000001E-4</v>
      </c>
    </row>
    <row r="12" spans="1:5">
      <c r="A12" s="69" t="s">
        <v>6093</v>
      </c>
      <c r="B12" s="193">
        <v>0.85629999999999995</v>
      </c>
      <c r="C12" s="193">
        <v>0.81620000000000004</v>
      </c>
      <c r="D12" s="193">
        <v>0.89829999999999999</v>
      </c>
      <c r="E12" s="71" t="s">
        <v>1087</v>
      </c>
    </row>
    <row r="13" spans="1:5">
      <c r="A13" s="121" t="s">
        <v>1106</v>
      </c>
      <c r="B13" s="194">
        <v>1</v>
      </c>
      <c r="C13" s="194">
        <v>1</v>
      </c>
      <c r="D13" s="194">
        <v>1</v>
      </c>
      <c r="E13" s="197" t="s">
        <v>1199</v>
      </c>
    </row>
    <row r="14" spans="1:5">
      <c r="A14" s="69" t="s">
        <v>1123</v>
      </c>
      <c r="B14" s="193">
        <v>1</v>
      </c>
      <c r="C14" s="193">
        <v>1</v>
      </c>
      <c r="D14" s="193">
        <v>1</v>
      </c>
      <c r="E14" s="71" t="s">
        <v>1199</v>
      </c>
    </row>
    <row r="15" spans="1:5">
      <c r="A15" s="121" t="s">
        <v>1126</v>
      </c>
      <c r="B15" s="194">
        <v>1</v>
      </c>
      <c r="C15" s="194">
        <v>1</v>
      </c>
      <c r="D15" s="194">
        <v>1</v>
      </c>
      <c r="E15" s="123" t="s">
        <v>1199</v>
      </c>
    </row>
    <row r="16" spans="1:5">
      <c r="A16" s="121" t="s">
        <v>1159</v>
      </c>
      <c r="B16" s="194">
        <v>1.1073999999999999</v>
      </c>
      <c r="C16" s="194">
        <v>1.0571999999999999</v>
      </c>
      <c r="D16" s="194">
        <v>1.1598999999999999</v>
      </c>
      <c r="E16" s="123" t="s">
        <v>1087</v>
      </c>
    </row>
    <row r="17" spans="1:9">
      <c r="A17" s="69" t="s">
        <v>177</v>
      </c>
      <c r="B17" s="193" t="s">
        <v>95</v>
      </c>
      <c r="C17" s="193" t="s">
        <v>95</v>
      </c>
      <c r="D17" s="193" t="s">
        <v>95</v>
      </c>
      <c r="E17" s="71" t="s">
        <v>95</v>
      </c>
    </row>
    <row r="18" spans="1:9">
      <c r="A18" s="29" t="s">
        <v>1129</v>
      </c>
      <c r="B18" s="118">
        <v>1.0386</v>
      </c>
      <c r="C18" s="195">
        <v>0.9768</v>
      </c>
      <c r="D18" s="118">
        <v>1.1043000000000001</v>
      </c>
      <c r="E18" s="98">
        <v>0.22639999999999999</v>
      </c>
    </row>
    <row r="19" spans="1:9">
      <c r="A19" s="29" t="s">
        <v>1132</v>
      </c>
      <c r="B19" s="118">
        <v>1.0498000000000001</v>
      </c>
      <c r="C19" s="195">
        <v>0.98780000000000001</v>
      </c>
      <c r="D19" s="118">
        <v>1.1155999999999999</v>
      </c>
      <c r="E19" s="98">
        <v>0.1174</v>
      </c>
    </row>
    <row r="20" spans="1:9">
      <c r="A20" s="29" t="s">
        <v>1135</v>
      </c>
      <c r="B20" s="118">
        <v>1.0888</v>
      </c>
      <c r="C20" s="195">
        <v>1.0341</v>
      </c>
      <c r="D20" s="118">
        <v>1.1464000000000001</v>
      </c>
      <c r="E20" s="98">
        <v>1.1999999999999999E-3</v>
      </c>
    </row>
    <row r="21" spans="1:9">
      <c r="A21" s="29" t="s">
        <v>1138</v>
      </c>
      <c r="B21" s="118">
        <v>1.0734999999999999</v>
      </c>
      <c r="C21" s="195">
        <v>1.0018</v>
      </c>
      <c r="D21" s="118">
        <v>1.1503000000000001</v>
      </c>
      <c r="E21" s="98">
        <v>4.4400000000000002E-2</v>
      </c>
    </row>
    <row r="22" spans="1:9">
      <c r="A22" s="29" t="s">
        <v>1141</v>
      </c>
      <c r="B22" s="118">
        <v>1.1975</v>
      </c>
      <c r="C22" s="195">
        <v>1.1392</v>
      </c>
      <c r="D22" s="118">
        <v>1.2588999999999999</v>
      </c>
      <c r="E22" s="98" t="s">
        <v>1087</v>
      </c>
    </row>
    <row r="23" spans="1:9">
      <c r="A23" s="29" t="s">
        <v>1144</v>
      </c>
      <c r="B23" s="118">
        <v>1.2703</v>
      </c>
      <c r="C23" s="195">
        <v>1.1684000000000001</v>
      </c>
      <c r="D23" s="118">
        <v>1.381</v>
      </c>
      <c r="E23" s="98" t="s">
        <v>1087</v>
      </c>
    </row>
    <row r="24" spans="1:9">
      <c r="A24" s="29" t="s">
        <v>1147</v>
      </c>
      <c r="B24" s="118">
        <v>1.4732000000000001</v>
      </c>
      <c r="C24" s="195">
        <v>1.3993</v>
      </c>
      <c r="D24" s="118">
        <v>1.5508999999999999</v>
      </c>
      <c r="E24" s="98" t="s">
        <v>1087</v>
      </c>
    </row>
    <row r="25" spans="1:9">
      <c r="A25" s="29" t="s">
        <v>1150</v>
      </c>
      <c r="B25" s="118">
        <v>1.2479</v>
      </c>
      <c r="C25" s="195">
        <v>1.1586000000000001</v>
      </c>
      <c r="D25" s="118">
        <v>1.3441000000000001</v>
      </c>
      <c r="E25" s="98" t="s">
        <v>1087</v>
      </c>
    </row>
    <row r="26" spans="1:9">
      <c r="A26" s="29" t="s">
        <v>1153</v>
      </c>
      <c r="B26" s="118">
        <v>1.0125</v>
      </c>
      <c r="C26" s="195">
        <v>0.93630000000000002</v>
      </c>
      <c r="D26" s="118">
        <v>1.095</v>
      </c>
      <c r="E26" s="98">
        <v>0.75519999999999998</v>
      </c>
    </row>
    <row r="27" spans="1:9" ht="16.5" thickBot="1">
      <c r="A27" s="56" t="s">
        <v>1156</v>
      </c>
      <c r="B27" s="198">
        <v>0.98970000000000002</v>
      </c>
      <c r="C27" s="199">
        <v>0.88080000000000003</v>
      </c>
      <c r="D27" s="198">
        <v>1.1120000000000001</v>
      </c>
      <c r="E27" s="92">
        <v>0.86170000000000002</v>
      </c>
    </row>
    <row r="28" spans="1:9">
      <c r="I28" s="189"/>
    </row>
  </sheetData>
  <pageMargins left="0.7" right="0.7" top="0.75" bottom="0.75" header="0.3" footer="0.3"/>
  <pageSetup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11"/>
  <dimension ref="A1:I28"/>
  <sheetViews>
    <sheetView workbookViewId="0"/>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6130</v>
      </c>
    </row>
    <row r="4" spans="1:5">
      <c r="A4" s="80" t="s">
        <v>6109</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0.2414</v>
      </c>
      <c r="C7" s="195">
        <v>0.14530000000000001</v>
      </c>
      <c r="D7" s="118">
        <v>0.40110000000000001</v>
      </c>
      <c r="E7" s="98" t="s">
        <v>1087</v>
      </c>
    </row>
    <row r="8" spans="1:5">
      <c r="A8" s="29" t="s">
        <v>6089</v>
      </c>
      <c r="B8" s="118">
        <v>0.63439999999999996</v>
      </c>
      <c r="C8" s="195">
        <v>0.57450000000000001</v>
      </c>
      <c r="D8" s="118">
        <v>0.7006</v>
      </c>
      <c r="E8" s="98" t="s">
        <v>1087</v>
      </c>
    </row>
    <row r="9" spans="1:5">
      <c r="A9" s="29" t="s">
        <v>6090</v>
      </c>
      <c r="B9" s="118">
        <v>0.77810000000000001</v>
      </c>
      <c r="C9" s="195">
        <v>0.72519999999999996</v>
      </c>
      <c r="D9" s="118">
        <v>0.83489999999999998</v>
      </c>
      <c r="E9" s="98" t="s">
        <v>1087</v>
      </c>
    </row>
    <row r="10" spans="1:5">
      <c r="A10" s="29" t="s">
        <v>6091</v>
      </c>
      <c r="B10" s="118">
        <v>0.88290000000000002</v>
      </c>
      <c r="C10" s="195">
        <v>0.8337</v>
      </c>
      <c r="D10" s="118">
        <v>0.93510000000000004</v>
      </c>
      <c r="E10" s="196" t="s">
        <v>1087</v>
      </c>
    </row>
    <row r="11" spans="1:5">
      <c r="A11" s="121" t="s">
        <v>6092</v>
      </c>
      <c r="B11" s="194">
        <v>0.89280000000000004</v>
      </c>
      <c r="C11" s="194">
        <v>0.84730000000000005</v>
      </c>
      <c r="D11" s="194">
        <v>0.94079999999999997</v>
      </c>
      <c r="E11" s="123" t="s">
        <v>1087</v>
      </c>
    </row>
    <row r="12" spans="1:5">
      <c r="A12" s="69" t="s">
        <v>6093</v>
      </c>
      <c r="B12" s="193">
        <v>0.89380000000000004</v>
      </c>
      <c r="C12" s="193">
        <v>0.85709999999999997</v>
      </c>
      <c r="D12" s="193">
        <v>0.93220000000000003</v>
      </c>
      <c r="E12" s="71" t="s">
        <v>1087</v>
      </c>
    </row>
    <row r="13" spans="1:5">
      <c r="A13" s="121" t="s">
        <v>1106</v>
      </c>
      <c r="B13" s="194">
        <v>1</v>
      </c>
      <c r="C13" s="194">
        <v>1</v>
      </c>
      <c r="D13" s="194">
        <v>1</v>
      </c>
      <c r="E13" s="197" t="s">
        <v>1199</v>
      </c>
    </row>
    <row r="14" spans="1:5">
      <c r="A14" s="69" t="s">
        <v>1123</v>
      </c>
      <c r="B14" s="193">
        <v>1</v>
      </c>
      <c r="C14" s="193">
        <v>1</v>
      </c>
      <c r="D14" s="193">
        <v>1</v>
      </c>
      <c r="E14" s="71" t="s">
        <v>1199</v>
      </c>
    </row>
    <row r="15" spans="1:5">
      <c r="A15" s="121" t="s">
        <v>1126</v>
      </c>
      <c r="B15" s="194">
        <v>1</v>
      </c>
      <c r="C15" s="194">
        <v>1</v>
      </c>
      <c r="D15" s="194">
        <v>1</v>
      </c>
      <c r="E15" s="123" t="s">
        <v>1199</v>
      </c>
    </row>
    <row r="16" spans="1:5">
      <c r="A16" s="121" t="s">
        <v>1159</v>
      </c>
      <c r="B16" s="194">
        <v>1.0899000000000001</v>
      </c>
      <c r="C16" s="194">
        <v>1.0446</v>
      </c>
      <c r="D16" s="194">
        <v>1.1372</v>
      </c>
      <c r="E16" s="123" t="s">
        <v>1087</v>
      </c>
    </row>
    <row r="17" spans="1:9">
      <c r="A17" s="69" t="s">
        <v>177</v>
      </c>
      <c r="B17" s="193" t="s">
        <v>95</v>
      </c>
      <c r="C17" s="193" t="s">
        <v>95</v>
      </c>
      <c r="D17" s="193" t="s">
        <v>95</v>
      </c>
      <c r="E17" s="71" t="s">
        <v>95</v>
      </c>
    </row>
    <row r="18" spans="1:9">
      <c r="A18" s="29" t="s">
        <v>1129</v>
      </c>
      <c r="B18" s="118">
        <v>1.0224</v>
      </c>
      <c r="C18" s="195">
        <v>0.96699999999999997</v>
      </c>
      <c r="D18" s="118">
        <v>1.0810999999999999</v>
      </c>
      <c r="E18" s="98">
        <v>0.43540000000000001</v>
      </c>
    </row>
    <row r="19" spans="1:9">
      <c r="A19" s="29" t="s">
        <v>1132</v>
      </c>
      <c r="B19" s="118">
        <v>1.0398000000000001</v>
      </c>
      <c r="C19" s="195">
        <v>0.98480000000000001</v>
      </c>
      <c r="D19" s="118">
        <v>1.0979000000000001</v>
      </c>
      <c r="E19" s="196">
        <v>0.159</v>
      </c>
    </row>
    <row r="20" spans="1:9">
      <c r="A20" s="29" t="s">
        <v>1135</v>
      </c>
      <c r="B20" s="118">
        <v>1.0951</v>
      </c>
      <c r="C20" s="195">
        <v>1.0456000000000001</v>
      </c>
      <c r="D20" s="118">
        <v>1.1469</v>
      </c>
      <c r="E20" s="98">
        <v>1E-4</v>
      </c>
    </row>
    <row r="21" spans="1:9">
      <c r="A21" s="29" t="s">
        <v>1138</v>
      </c>
      <c r="B21" s="118">
        <v>1.0730999999999999</v>
      </c>
      <c r="C21" s="195">
        <v>1.0095000000000001</v>
      </c>
      <c r="D21" s="118">
        <v>1.1408</v>
      </c>
      <c r="E21" s="98">
        <v>2.3599999999999999E-2</v>
      </c>
    </row>
    <row r="22" spans="1:9">
      <c r="A22" s="29" t="s">
        <v>1141</v>
      </c>
      <c r="B22" s="118">
        <v>1.1802999999999999</v>
      </c>
      <c r="C22" s="195">
        <v>1.1284000000000001</v>
      </c>
      <c r="D22" s="118">
        <v>1.2345999999999999</v>
      </c>
      <c r="E22" s="98" t="s">
        <v>1087</v>
      </c>
    </row>
    <row r="23" spans="1:9">
      <c r="A23" s="29" t="s">
        <v>1144</v>
      </c>
      <c r="B23" s="118">
        <v>1.2314000000000001</v>
      </c>
      <c r="C23" s="195">
        <v>1.1412</v>
      </c>
      <c r="D23" s="118">
        <v>1.3287</v>
      </c>
      <c r="E23" s="98" t="s">
        <v>1087</v>
      </c>
    </row>
    <row r="24" spans="1:9">
      <c r="A24" s="29" t="s">
        <v>1147</v>
      </c>
      <c r="B24" s="118">
        <v>1.4698</v>
      </c>
      <c r="C24" s="195">
        <v>1.4031</v>
      </c>
      <c r="D24" s="118">
        <v>1.5398000000000001</v>
      </c>
      <c r="E24" s="98" t="s">
        <v>1087</v>
      </c>
    </row>
    <row r="25" spans="1:9">
      <c r="A25" s="29" t="s">
        <v>1150</v>
      </c>
      <c r="B25" s="118">
        <v>1.1964999999999999</v>
      </c>
      <c r="C25" s="195">
        <v>1.1180000000000001</v>
      </c>
      <c r="D25" s="118">
        <v>1.2805</v>
      </c>
      <c r="E25" s="98" t="s">
        <v>1087</v>
      </c>
    </row>
    <row r="26" spans="1:9">
      <c r="A26" s="29" t="s">
        <v>1153</v>
      </c>
      <c r="B26" s="118">
        <v>1.0150999999999999</v>
      </c>
      <c r="C26" s="195">
        <v>0.94530000000000003</v>
      </c>
      <c r="D26" s="118">
        <v>1.0901000000000001</v>
      </c>
      <c r="E26" s="98">
        <v>0.67969999999999997</v>
      </c>
    </row>
    <row r="27" spans="1:9" ht="16.5" thickBot="1">
      <c r="A27" s="56" t="s">
        <v>1156</v>
      </c>
      <c r="B27" s="198">
        <v>0.96919999999999995</v>
      </c>
      <c r="C27" s="199">
        <v>0.87039999999999995</v>
      </c>
      <c r="D27" s="198">
        <v>1.0792999999999999</v>
      </c>
      <c r="E27" s="92">
        <v>0.56910000000000005</v>
      </c>
    </row>
    <row r="28" spans="1:9">
      <c r="I28" s="189"/>
    </row>
  </sheetData>
  <pageMargins left="0.7" right="0.7" top="0.75" bottom="0.75" header="0.3" footer="0.3"/>
  <pageSetup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12"/>
  <dimension ref="A1:F15"/>
  <sheetViews>
    <sheetView workbookViewId="0"/>
  </sheetViews>
  <sheetFormatPr defaultColWidth="9.28515625" defaultRowHeight="15"/>
  <cols>
    <col min="1" max="1" width="17.7109375" style="202" customWidth="1"/>
    <col min="2" max="2" width="22" style="202" bestFit="1" customWidth="1"/>
    <col min="3" max="3" width="25" style="202" bestFit="1" customWidth="1"/>
    <col min="4" max="4" width="22" style="202" bestFit="1" customWidth="1"/>
    <col min="5" max="5" width="25" style="202" bestFit="1" customWidth="1"/>
    <col min="6" max="6" width="22" style="202" bestFit="1" customWidth="1"/>
    <col min="7" max="16384" width="9.28515625" style="4"/>
  </cols>
  <sheetData>
    <row r="1" spans="1:6">
      <c r="A1" s="53" t="s">
        <v>16</v>
      </c>
    </row>
    <row r="3" spans="1:6" ht="18.75" thickBot="1">
      <c r="A3" s="203" t="s">
        <v>6167</v>
      </c>
      <c r="B3" s="136"/>
      <c r="C3" s="136"/>
      <c r="D3" s="136"/>
      <c r="E3" s="136"/>
      <c r="F3" s="136"/>
    </row>
    <row r="4" spans="1:6" ht="16.5">
      <c r="A4" s="215" t="s">
        <v>6169</v>
      </c>
      <c r="B4" s="216" t="s">
        <v>6162</v>
      </c>
      <c r="C4" s="216" t="s">
        <v>6163</v>
      </c>
      <c r="D4" s="216" t="s">
        <v>6164</v>
      </c>
      <c r="E4" s="216" t="s">
        <v>6165</v>
      </c>
      <c r="F4" s="217" t="s">
        <v>6166</v>
      </c>
    </row>
    <row r="5" spans="1:6" ht="16.5">
      <c r="A5" s="207" t="s">
        <v>6161</v>
      </c>
      <c r="B5" s="208">
        <f>SUM(B6:B15)</f>
        <v>56238</v>
      </c>
      <c r="C5" s="209">
        <f>SUM(C6:C15)</f>
        <v>21899</v>
      </c>
      <c r="D5" s="208">
        <f>SUM(D6:D15)</f>
        <v>34339</v>
      </c>
      <c r="E5" s="209">
        <f>SUM(E6:E15)</f>
        <v>430</v>
      </c>
      <c r="F5" s="210">
        <f>SUM(F6:F15)</f>
        <v>33909</v>
      </c>
    </row>
    <row r="6" spans="1:6" ht="16.5">
      <c r="A6" s="211">
        <v>2005</v>
      </c>
      <c r="B6" s="212">
        <v>4751</v>
      </c>
      <c r="C6" s="213">
        <v>1692</v>
      </c>
      <c r="D6" s="212">
        <v>3059</v>
      </c>
      <c r="E6" s="213">
        <v>29</v>
      </c>
      <c r="F6" s="214">
        <v>3030</v>
      </c>
    </row>
    <row r="7" spans="1:6" ht="16.5">
      <c r="A7" s="211">
        <v>2006</v>
      </c>
      <c r="B7" s="212">
        <v>4902</v>
      </c>
      <c r="C7" s="213">
        <v>1800</v>
      </c>
      <c r="D7" s="212">
        <v>3102</v>
      </c>
      <c r="E7" s="213">
        <v>34</v>
      </c>
      <c r="F7" s="214">
        <v>3068</v>
      </c>
    </row>
    <row r="8" spans="1:6" ht="16.5">
      <c r="A8" s="211">
        <v>2007</v>
      </c>
      <c r="B8" s="212">
        <v>5461</v>
      </c>
      <c r="C8" s="213">
        <v>2064</v>
      </c>
      <c r="D8" s="212">
        <v>3397</v>
      </c>
      <c r="E8" s="213">
        <v>43</v>
      </c>
      <c r="F8" s="214">
        <v>3354</v>
      </c>
    </row>
    <row r="9" spans="1:6" ht="16.5">
      <c r="A9" s="211">
        <v>2008</v>
      </c>
      <c r="B9" s="212">
        <v>5592</v>
      </c>
      <c r="C9" s="213">
        <v>2070</v>
      </c>
      <c r="D9" s="212">
        <v>3522</v>
      </c>
      <c r="E9" s="213">
        <v>41</v>
      </c>
      <c r="F9" s="214">
        <v>3481</v>
      </c>
    </row>
    <row r="10" spans="1:6" ht="16.5">
      <c r="A10" s="211">
        <v>2009</v>
      </c>
      <c r="B10" s="212">
        <v>4580</v>
      </c>
      <c r="C10" s="213">
        <v>1729</v>
      </c>
      <c r="D10" s="212">
        <v>2851</v>
      </c>
      <c r="E10" s="213">
        <v>35</v>
      </c>
      <c r="F10" s="214">
        <v>2816</v>
      </c>
    </row>
    <row r="11" spans="1:6" ht="16.5">
      <c r="A11" s="211">
        <v>2010</v>
      </c>
      <c r="B11" s="212">
        <v>5201</v>
      </c>
      <c r="C11" s="213">
        <v>2004</v>
      </c>
      <c r="D11" s="212">
        <v>3197</v>
      </c>
      <c r="E11" s="213">
        <v>36</v>
      </c>
      <c r="F11" s="214">
        <v>3161</v>
      </c>
    </row>
    <row r="12" spans="1:6" ht="16.5">
      <c r="A12" s="211">
        <v>2011</v>
      </c>
      <c r="B12" s="212">
        <v>6372</v>
      </c>
      <c r="C12" s="213">
        <v>2485</v>
      </c>
      <c r="D12" s="212">
        <v>3887</v>
      </c>
      <c r="E12" s="213">
        <v>51</v>
      </c>
      <c r="F12" s="214">
        <v>3836</v>
      </c>
    </row>
    <row r="13" spans="1:6" ht="16.5">
      <c r="A13" s="211">
        <v>2012</v>
      </c>
      <c r="B13" s="212">
        <v>6734</v>
      </c>
      <c r="C13" s="213">
        <v>2755</v>
      </c>
      <c r="D13" s="212">
        <v>3979</v>
      </c>
      <c r="E13" s="213">
        <v>60</v>
      </c>
      <c r="F13" s="214">
        <v>3919</v>
      </c>
    </row>
    <row r="14" spans="1:6" ht="16.5">
      <c r="A14" s="211">
        <v>2013</v>
      </c>
      <c r="B14" s="212">
        <v>6448</v>
      </c>
      <c r="C14" s="213">
        <v>2714</v>
      </c>
      <c r="D14" s="212">
        <v>3734</v>
      </c>
      <c r="E14" s="213">
        <v>47</v>
      </c>
      <c r="F14" s="214">
        <v>3687</v>
      </c>
    </row>
    <row r="15" spans="1:6" ht="17.25" thickBot="1">
      <c r="A15" s="204">
        <v>2014</v>
      </c>
      <c r="B15" s="150">
        <v>6197</v>
      </c>
      <c r="C15" s="205">
        <v>2586</v>
      </c>
      <c r="D15" s="150">
        <v>3611</v>
      </c>
      <c r="E15" s="205">
        <v>54</v>
      </c>
      <c r="F15" s="206">
        <v>3557</v>
      </c>
    </row>
  </sheetData>
  <pageMargins left="0.7" right="0.7" top="0.75" bottom="0.75" header="0.3" footer="0.3"/>
  <pageSetup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13"/>
  <dimension ref="A1:G75"/>
  <sheetViews>
    <sheetView workbookViewId="0">
      <selection activeCell="H1" sqref="H1"/>
    </sheetView>
  </sheetViews>
  <sheetFormatPr defaultColWidth="9.28515625" defaultRowHeight="15.75"/>
  <cols>
    <col min="1" max="1" width="55.7109375" style="9" customWidth="1"/>
    <col min="2" max="2" width="33.7109375" style="20" bestFit="1" customWidth="1"/>
    <col min="3" max="3" width="30.5703125" style="20" bestFit="1" customWidth="1"/>
    <col min="4" max="4" width="57.5703125" style="20" bestFit="1" customWidth="1"/>
    <col min="5" max="6" width="16.28515625" style="20" bestFit="1" customWidth="1"/>
    <col min="7" max="7" width="9.28515625" style="20"/>
    <col min="8" max="16384" width="9.28515625" style="9"/>
  </cols>
  <sheetData>
    <row r="1" spans="1:6">
      <c r="A1" s="53" t="s">
        <v>16</v>
      </c>
    </row>
    <row r="3" spans="1:6" ht="18.75" thickBot="1">
      <c r="A3" s="110" t="s">
        <v>6620</v>
      </c>
    </row>
    <row r="4" spans="1:6">
      <c r="A4" s="218" t="s">
        <v>95</v>
      </c>
      <c r="B4" s="222" t="s">
        <v>6170</v>
      </c>
      <c r="C4" s="230" t="s">
        <v>6171</v>
      </c>
      <c r="D4" s="222" t="s">
        <v>6172</v>
      </c>
      <c r="E4" s="326" t="s">
        <v>6173</v>
      </c>
      <c r="F4" s="328" t="s">
        <v>6174</v>
      </c>
    </row>
    <row r="5" spans="1:6">
      <c r="A5" s="219" t="s">
        <v>94</v>
      </c>
      <c r="B5" s="223" t="s">
        <v>6175</v>
      </c>
      <c r="C5" s="231" t="s">
        <v>6176</v>
      </c>
      <c r="D5" s="223" t="s">
        <v>6177</v>
      </c>
      <c r="E5" s="327"/>
      <c r="F5" s="329"/>
    </row>
    <row r="6" spans="1:6">
      <c r="A6" s="220" t="s">
        <v>209</v>
      </c>
      <c r="B6" s="224" t="s">
        <v>95</v>
      </c>
      <c r="C6" s="224" t="s">
        <v>95</v>
      </c>
      <c r="D6" s="224" t="s">
        <v>95</v>
      </c>
      <c r="E6" s="224" t="s">
        <v>95</v>
      </c>
      <c r="F6" s="235" t="s">
        <v>95</v>
      </c>
    </row>
    <row r="7" spans="1:6">
      <c r="A7" s="241" t="s">
        <v>96</v>
      </c>
      <c r="B7" s="225" t="s">
        <v>6178</v>
      </c>
      <c r="C7" s="232" t="s">
        <v>6179</v>
      </c>
      <c r="D7" s="225" t="s">
        <v>6180</v>
      </c>
      <c r="E7" s="232">
        <v>0.13400000000000001</v>
      </c>
      <c r="F7" s="236">
        <v>0.22700000000000001</v>
      </c>
    </row>
    <row r="8" spans="1:6">
      <c r="A8" s="242" t="s">
        <v>97</v>
      </c>
      <c r="B8" s="226" t="s">
        <v>1184</v>
      </c>
      <c r="C8" s="233" t="s">
        <v>6181</v>
      </c>
      <c r="D8" s="226" t="s">
        <v>6182</v>
      </c>
      <c r="E8" s="233">
        <v>9.8000000000000004E-2</v>
      </c>
      <c r="F8" s="237">
        <v>0.20100000000000001</v>
      </c>
    </row>
    <row r="9" spans="1:6">
      <c r="A9" s="221" t="s">
        <v>98</v>
      </c>
      <c r="B9" s="227" t="s">
        <v>95</v>
      </c>
      <c r="C9" s="227" t="s">
        <v>95</v>
      </c>
      <c r="D9" s="227" t="s">
        <v>95</v>
      </c>
      <c r="E9" s="227" t="s">
        <v>95</v>
      </c>
      <c r="F9" s="238" t="s">
        <v>95</v>
      </c>
    </row>
    <row r="10" spans="1:6">
      <c r="A10" s="241" t="s">
        <v>96</v>
      </c>
      <c r="B10" s="225" t="s">
        <v>6183</v>
      </c>
      <c r="C10" s="232" t="s">
        <v>6184</v>
      </c>
      <c r="D10" s="225" t="s">
        <v>6185</v>
      </c>
      <c r="E10" s="232">
        <v>0.65800000000000003</v>
      </c>
      <c r="F10" s="236">
        <v>0.70299999999999996</v>
      </c>
    </row>
    <row r="11" spans="1:6">
      <c r="A11" s="242" t="s">
        <v>97</v>
      </c>
      <c r="B11" s="226" t="s">
        <v>231</v>
      </c>
      <c r="C11" s="233" t="s">
        <v>6186</v>
      </c>
      <c r="D11" s="226" t="s">
        <v>6186</v>
      </c>
      <c r="E11" s="233">
        <v>0.72199999999999998</v>
      </c>
      <c r="F11" s="237">
        <v>0.78400000000000003</v>
      </c>
    </row>
    <row r="12" spans="1:6">
      <c r="A12" s="221" t="s">
        <v>100</v>
      </c>
      <c r="B12" s="227" t="s">
        <v>95</v>
      </c>
      <c r="C12" s="227" t="s">
        <v>95</v>
      </c>
      <c r="D12" s="227" t="s">
        <v>95</v>
      </c>
      <c r="E12" s="227" t="s">
        <v>95</v>
      </c>
      <c r="F12" s="238" t="s">
        <v>95</v>
      </c>
    </row>
    <row r="13" spans="1:6">
      <c r="A13" s="241" t="s">
        <v>104</v>
      </c>
      <c r="B13" s="225" t="s">
        <v>757</v>
      </c>
      <c r="C13" s="232" t="s">
        <v>102</v>
      </c>
      <c r="D13" s="225" t="s">
        <v>102</v>
      </c>
      <c r="E13" s="232">
        <v>0.97099999999999997</v>
      </c>
      <c r="F13" s="236">
        <v>0.93799999999999994</v>
      </c>
    </row>
    <row r="14" spans="1:6">
      <c r="A14" s="241" t="s">
        <v>105</v>
      </c>
      <c r="B14" s="225" t="s">
        <v>6187</v>
      </c>
      <c r="C14" s="232" t="s">
        <v>6188</v>
      </c>
      <c r="D14" s="225" t="s">
        <v>6189</v>
      </c>
      <c r="E14" s="232" t="s">
        <v>95</v>
      </c>
      <c r="F14" s="236" t="s">
        <v>95</v>
      </c>
    </row>
    <row r="15" spans="1:6">
      <c r="A15" s="242" t="s">
        <v>106</v>
      </c>
      <c r="B15" s="226" t="s">
        <v>6190</v>
      </c>
      <c r="C15" s="233" t="s">
        <v>6191</v>
      </c>
      <c r="D15" s="226" t="s">
        <v>6192</v>
      </c>
      <c r="E15" s="233" t="s">
        <v>95</v>
      </c>
      <c r="F15" s="237" t="s">
        <v>95</v>
      </c>
    </row>
    <row r="16" spans="1:6">
      <c r="A16" s="221" t="s">
        <v>107</v>
      </c>
      <c r="B16" s="227" t="s">
        <v>95</v>
      </c>
      <c r="C16" s="227" t="s">
        <v>95</v>
      </c>
      <c r="D16" s="227" t="s">
        <v>95</v>
      </c>
      <c r="E16" s="227" t="s">
        <v>95</v>
      </c>
      <c r="F16" s="238" t="s">
        <v>95</v>
      </c>
    </row>
    <row r="17" spans="1:6">
      <c r="A17" s="241" t="s">
        <v>108</v>
      </c>
      <c r="B17" s="225" t="s">
        <v>6193</v>
      </c>
      <c r="C17" s="232" t="s">
        <v>6194</v>
      </c>
      <c r="D17" s="225" t="s">
        <v>6195</v>
      </c>
      <c r="E17" s="232">
        <v>0.497</v>
      </c>
      <c r="F17" s="236">
        <v>0.183</v>
      </c>
    </row>
    <row r="18" spans="1:6">
      <c r="A18" s="242" t="s">
        <v>109</v>
      </c>
      <c r="B18" s="226" t="s">
        <v>6196</v>
      </c>
      <c r="C18" s="233" t="s">
        <v>6197</v>
      </c>
      <c r="D18" s="226" t="s">
        <v>6198</v>
      </c>
      <c r="E18" s="233" t="s">
        <v>95</v>
      </c>
      <c r="F18" s="237" t="s">
        <v>95</v>
      </c>
    </row>
    <row r="19" spans="1:6">
      <c r="A19" s="84" t="s">
        <v>110</v>
      </c>
      <c r="B19" s="228" t="s">
        <v>6199</v>
      </c>
      <c r="C19" s="228" t="s">
        <v>6200</v>
      </c>
      <c r="D19" s="228" t="s">
        <v>6201</v>
      </c>
      <c r="E19" s="228" t="s">
        <v>6202</v>
      </c>
      <c r="F19" s="239" t="s">
        <v>6202</v>
      </c>
    </row>
    <row r="20" spans="1:6">
      <c r="A20" s="221" t="s">
        <v>112</v>
      </c>
      <c r="B20" s="227" t="s">
        <v>95</v>
      </c>
      <c r="C20" s="227" t="s">
        <v>95</v>
      </c>
      <c r="D20" s="227" t="s">
        <v>95</v>
      </c>
      <c r="E20" s="227" t="s">
        <v>95</v>
      </c>
      <c r="F20" s="238" t="s">
        <v>95</v>
      </c>
    </row>
    <row r="21" spans="1:6">
      <c r="A21" s="241" t="s">
        <v>113</v>
      </c>
      <c r="B21" s="225" t="s">
        <v>6203</v>
      </c>
      <c r="C21" s="232" t="s">
        <v>236</v>
      </c>
      <c r="D21" s="225" t="s">
        <v>102</v>
      </c>
      <c r="E21" s="232">
        <v>0.47699999999999998</v>
      </c>
      <c r="F21" s="236">
        <v>0.72299999999999998</v>
      </c>
    </row>
    <row r="22" spans="1:6">
      <c r="A22" s="241" t="s">
        <v>138</v>
      </c>
      <c r="B22" s="225" t="s">
        <v>6204</v>
      </c>
      <c r="C22" s="232" t="s">
        <v>102</v>
      </c>
      <c r="D22" s="225" t="s">
        <v>102</v>
      </c>
      <c r="E22" s="232" t="s">
        <v>95</v>
      </c>
      <c r="F22" s="236" t="s">
        <v>95</v>
      </c>
    </row>
    <row r="23" spans="1:6">
      <c r="A23" s="241" t="s">
        <v>142</v>
      </c>
      <c r="B23" s="225" t="s">
        <v>6189</v>
      </c>
      <c r="C23" s="232" t="s">
        <v>102</v>
      </c>
      <c r="D23" s="225" t="s">
        <v>111</v>
      </c>
      <c r="E23" s="232" t="s">
        <v>95</v>
      </c>
      <c r="F23" s="236" t="s">
        <v>95</v>
      </c>
    </row>
    <row r="24" spans="1:6">
      <c r="A24" s="241" t="s">
        <v>114</v>
      </c>
      <c r="B24" s="225" t="s">
        <v>6205</v>
      </c>
      <c r="C24" s="232" t="s">
        <v>6206</v>
      </c>
      <c r="D24" s="225" t="s">
        <v>6207</v>
      </c>
      <c r="E24" s="232" t="s">
        <v>95</v>
      </c>
      <c r="F24" s="236" t="s">
        <v>95</v>
      </c>
    </row>
    <row r="25" spans="1:6">
      <c r="A25" s="242" t="s">
        <v>141</v>
      </c>
      <c r="B25" s="226" t="s">
        <v>102</v>
      </c>
      <c r="C25" s="233" t="s">
        <v>111</v>
      </c>
      <c r="D25" s="226" t="s">
        <v>111</v>
      </c>
      <c r="E25" s="233" t="s">
        <v>95</v>
      </c>
      <c r="F25" s="237" t="s">
        <v>95</v>
      </c>
    </row>
    <row r="26" spans="1:6">
      <c r="A26" s="84" t="s">
        <v>115</v>
      </c>
      <c r="B26" s="228" t="s">
        <v>6208</v>
      </c>
      <c r="C26" s="228" t="s">
        <v>6209</v>
      </c>
      <c r="D26" s="228" t="s">
        <v>6210</v>
      </c>
      <c r="E26" s="228">
        <v>0.26</v>
      </c>
      <c r="F26" s="239">
        <v>0.26700000000000002</v>
      </c>
    </row>
    <row r="27" spans="1:6">
      <c r="A27" s="84" t="s">
        <v>116</v>
      </c>
      <c r="B27" s="228" t="s">
        <v>6211</v>
      </c>
      <c r="C27" s="228" t="s">
        <v>102</v>
      </c>
      <c r="D27" s="228" t="s">
        <v>102</v>
      </c>
      <c r="E27" s="228">
        <v>0.40100000000000002</v>
      </c>
      <c r="F27" s="239">
        <v>9.9000000000000005E-2</v>
      </c>
    </row>
    <row r="28" spans="1:6">
      <c r="A28" s="84" t="s">
        <v>117</v>
      </c>
      <c r="B28" s="228" t="s">
        <v>6212</v>
      </c>
      <c r="C28" s="228" t="s">
        <v>6213</v>
      </c>
      <c r="D28" s="228" t="s">
        <v>6214</v>
      </c>
      <c r="E28" s="228">
        <v>0.42</v>
      </c>
      <c r="F28" s="239">
        <v>0.432</v>
      </c>
    </row>
    <row r="29" spans="1:6">
      <c r="A29" s="221" t="s">
        <v>177</v>
      </c>
      <c r="B29" s="227"/>
      <c r="C29" s="227"/>
      <c r="D29" s="227"/>
      <c r="E29" s="227"/>
      <c r="F29" s="238"/>
    </row>
    <row r="30" spans="1:6">
      <c r="A30" s="241" t="s">
        <v>118</v>
      </c>
      <c r="B30" s="225" t="s">
        <v>6215</v>
      </c>
      <c r="C30" s="232" t="s">
        <v>6216</v>
      </c>
      <c r="D30" s="225" t="s">
        <v>6217</v>
      </c>
      <c r="E30" s="232">
        <v>0.47199999999999998</v>
      </c>
      <c r="F30" s="236">
        <v>0.183</v>
      </c>
    </row>
    <row r="31" spans="1:6">
      <c r="A31" s="241" t="s">
        <v>119</v>
      </c>
      <c r="B31" s="225" t="s">
        <v>6218</v>
      </c>
      <c r="C31" s="232" t="s">
        <v>6219</v>
      </c>
      <c r="D31" s="225" t="s">
        <v>102</v>
      </c>
      <c r="E31" s="232">
        <v>0.3</v>
      </c>
      <c r="F31" s="236">
        <v>0.47499999999999998</v>
      </c>
    </row>
    <row r="32" spans="1:6">
      <c r="A32" s="241" t="s">
        <v>120</v>
      </c>
      <c r="B32" s="225" t="s">
        <v>6220</v>
      </c>
      <c r="C32" s="232" t="s">
        <v>6221</v>
      </c>
      <c r="D32" s="225" t="s">
        <v>6198</v>
      </c>
      <c r="E32" s="232">
        <v>0.155</v>
      </c>
      <c r="F32" s="236">
        <v>0.68</v>
      </c>
    </row>
    <row r="33" spans="1:6">
      <c r="A33" s="241" t="s">
        <v>121</v>
      </c>
      <c r="B33" s="225" t="s">
        <v>6222</v>
      </c>
      <c r="C33" s="232" t="s">
        <v>102</v>
      </c>
      <c r="D33" s="225" t="s">
        <v>102</v>
      </c>
      <c r="E33" s="232">
        <v>0.28000000000000003</v>
      </c>
      <c r="F33" s="236">
        <v>0.50700000000000001</v>
      </c>
    </row>
    <row r="34" spans="1:6">
      <c r="A34" s="241" t="s">
        <v>122</v>
      </c>
      <c r="B34" s="225" t="s">
        <v>6223</v>
      </c>
      <c r="C34" s="232" t="s">
        <v>102</v>
      </c>
      <c r="D34" s="225" t="s">
        <v>102</v>
      </c>
      <c r="E34" s="232">
        <v>2.7E-2</v>
      </c>
      <c r="F34" s="236">
        <v>4.1000000000000002E-2</v>
      </c>
    </row>
    <row r="35" spans="1:6">
      <c r="A35" s="241" t="s">
        <v>123</v>
      </c>
      <c r="B35" s="225" t="s">
        <v>6224</v>
      </c>
      <c r="C35" s="232" t="s">
        <v>102</v>
      </c>
      <c r="D35" s="225" t="s">
        <v>102</v>
      </c>
      <c r="E35" s="232">
        <v>0.97899999999999998</v>
      </c>
      <c r="F35" s="236">
        <v>0.874</v>
      </c>
    </row>
    <row r="36" spans="1:6">
      <c r="A36" s="241" t="s">
        <v>124</v>
      </c>
      <c r="B36" s="225" t="s">
        <v>1732</v>
      </c>
      <c r="C36" s="232" t="s">
        <v>102</v>
      </c>
      <c r="D36" s="225" t="s">
        <v>102</v>
      </c>
      <c r="E36" s="232">
        <v>0.74399999999999999</v>
      </c>
      <c r="F36" s="236">
        <v>0.65100000000000002</v>
      </c>
    </row>
    <row r="37" spans="1:6">
      <c r="A37" s="241" t="s">
        <v>125</v>
      </c>
      <c r="B37" s="225" t="s">
        <v>6225</v>
      </c>
      <c r="C37" s="232" t="s">
        <v>102</v>
      </c>
      <c r="D37" s="225" t="s">
        <v>102</v>
      </c>
      <c r="E37" s="232">
        <v>0.53600000000000003</v>
      </c>
      <c r="F37" s="236">
        <v>0.95399999999999996</v>
      </c>
    </row>
    <row r="38" spans="1:6">
      <c r="A38" s="241" t="s">
        <v>126</v>
      </c>
      <c r="B38" s="225" t="s">
        <v>6226</v>
      </c>
      <c r="C38" s="232" t="s">
        <v>102</v>
      </c>
      <c r="D38" s="225" t="s">
        <v>102</v>
      </c>
      <c r="E38" s="232">
        <v>1.4E-2</v>
      </c>
      <c r="F38" s="236">
        <v>9.9000000000000005E-2</v>
      </c>
    </row>
    <row r="39" spans="1:6">
      <c r="A39" s="242" t="s">
        <v>127</v>
      </c>
      <c r="B39" s="226" t="s">
        <v>6227</v>
      </c>
      <c r="C39" s="233" t="s">
        <v>102</v>
      </c>
      <c r="D39" s="226" t="s">
        <v>102</v>
      </c>
      <c r="E39" s="233">
        <v>0.82</v>
      </c>
      <c r="F39" s="237">
        <v>0.753</v>
      </c>
    </row>
    <row r="40" spans="1:6">
      <c r="A40" s="221" t="s">
        <v>128</v>
      </c>
      <c r="B40" s="227" t="s">
        <v>95</v>
      </c>
      <c r="C40" s="227" t="s">
        <v>95</v>
      </c>
      <c r="D40" s="227" t="s">
        <v>95</v>
      </c>
      <c r="E40" s="227" t="s">
        <v>95</v>
      </c>
      <c r="F40" s="238" t="s">
        <v>95</v>
      </c>
    </row>
    <row r="41" spans="1:6">
      <c r="A41" s="241" t="s">
        <v>129</v>
      </c>
      <c r="B41" s="225" t="s">
        <v>6228</v>
      </c>
      <c r="C41" s="232" t="s">
        <v>1269</v>
      </c>
      <c r="D41" s="225" t="s">
        <v>6229</v>
      </c>
      <c r="E41" s="232">
        <v>0.53600000000000003</v>
      </c>
      <c r="F41" s="236">
        <v>0.95399999999999996</v>
      </c>
    </row>
    <row r="42" spans="1:6">
      <c r="A42" s="242" t="s">
        <v>130</v>
      </c>
      <c r="B42" s="226" t="s">
        <v>6230</v>
      </c>
      <c r="C42" s="233" t="s">
        <v>102</v>
      </c>
      <c r="D42" s="226" t="s">
        <v>102</v>
      </c>
      <c r="E42" s="233" t="s">
        <v>95</v>
      </c>
      <c r="F42" s="237" t="s">
        <v>95</v>
      </c>
    </row>
    <row r="43" spans="1:6">
      <c r="A43" s="221" t="s">
        <v>131</v>
      </c>
      <c r="B43" s="227" t="s">
        <v>95</v>
      </c>
      <c r="C43" s="227" t="s">
        <v>95</v>
      </c>
      <c r="D43" s="227" t="s">
        <v>95</v>
      </c>
      <c r="E43" s="227" t="s">
        <v>95</v>
      </c>
      <c r="F43" s="238" t="s">
        <v>95</v>
      </c>
    </row>
    <row r="44" spans="1:6">
      <c r="A44" s="241" t="s">
        <v>132</v>
      </c>
      <c r="B44" s="225" t="s">
        <v>6231</v>
      </c>
      <c r="C44" s="232" t="s">
        <v>102</v>
      </c>
      <c r="D44" s="225" t="s">
        <v>102</v>
      </c>
      <c r="E44" s="232">
        <v>0.11899999999999999</v>
      </c>
      <c r="F44" s="236">
        <v>0.41599999999999998</v>
      </c>
    </row>
    <row r="45" spans="1:6">
      <c r="A45" s="241" t="s">
        <v>133</v>
      </c>
      <c r="B45" s="225" t="s">
        <v>6232</v>
      </c>
      <c r="C45" s="232" t="s">
        <v>6233</v>
      </c>
      <c r="D45" s="225" t="s">
        <v>6192</v>
      </c>
      <c r="E45" s="232" t="s">
        <v>95</v>
      </c>
      <c r="F45" s="236" t="s">
        <v>95</v>
      </c>
    </row>
    <row r="46" spans="1:6">
      <c r="A46" s="241" t="s">
        <v>134</v>
      </c>
      <c r="B46" s="225" t="s">
        <v>6234</v>
      </c>
      <c r="C46" s="232" t="s">
        <v>6235</v>
      </c>
      <c r="D46" s="225" t="s">
        <v>6189</v>
      </c>
      <c r="E46" s="232" t="s">
        <v>95</v>
      </c>
      <c r="F46" s="236" t="s">
        <v>95</v>
      </c>
    </row>
    <row r="47" spans="1:6">
      <c r="A47" s="242" t="s">
        <v>135</v>
      </c>
      <c r="B47" s="226" t="s">
        <v>6236</v>
      </c>
      <c r="C47" s="233" t="s">
        <v>102</v>
      </c>
      <c r="D47" s="226" t="s">
        <v>111</v>
      </c>
      <c r="E47" s="233" t="s">
        <v>95</v>
      </c>
      <c r="F47" s="237" t="s">
        <v>95</v>
      </c>
    </row>
    <row r="48" spans="1:6">
      <c r="A48" s="221" t="s">
        <v>136</v>
      </c>
      <c r="B48" s="227" t="s">
        <v>95</v>
      </c>
      <c r="C48" s="227" t="s">
        <v>95</v>
      </c>
      <c r="D48" s="227" t="s">
        <v>95</v>
      </c>
      <c r="E48" s="227" t="s">
        <v>95</v>
      </c>
      <c r="F48" s="238" t="s">
        <v>95</v>
      </c>
    </row>
    <row r="49" spans="1:6">
      <c r="A49" s="241" t="s">
        <v>137</v>
      </c>
      <c r="B49" s="225" t="s">
        <v>6237</v>
      </c>
      <c r="C49" s="232" t="s">
        <v>6238</v>
      </c>
      <c r="D49" s="225" t="s">
        <v>242</v>
      </c>
      <c r="E49" s="232">
        <v>0.55000000000000004</v>
      </c>
      <c r="F49" s="236">
        <v>0.92200000000000004</v>
      </c>
    </row>
    <row r="50" spans="1:6">
      <c r="A50" s="241" t="s">
        <v>138</v>
      </c>
      <c r="B50" s="225" t="s">
        <v>6239</v>
      </c>
      <c r="C50" s="232" t="s">
        <v>102</v>
      </c>
      <c r="D50" s="225" t="s">
        <v>102</v>
      </c>
      <c r="E50" s="232" t="s">
        <v>95</v>
      </c>
      <c r="F50" s="236" t="s">
        <v>95</v>
      </c>
    </row>
    <row r="51" spans="1:6">
      <c r="A51" s="241" t="s">
        <v>139</v>
      </c>
      <c r="B51" s="225" t="s">
        <v>6240</v>
      </c>
      <c r="C51" s="232" t="s">
        <v>111</v>
      </c>
      <c r="D51" s="225" t="s">
        <v>111</v>
      </c>
      <c r="E51" s="232" t="s">
        <v>95</v>
      </c>
      <c r="F51" s="236" t="s">
        <v>95</v>
      </c>
    </row>
    <row r="52" spans="1:6">
      <c r="A52" s="241" t="s">
        <v>140</v>
      </c>
      <c r="B52" s="225" t="s">
        <v>6241</v>
      </c>
      <c r="C52" s="232" t="s">
        <v>6233</v>
      </c>
      <c r="D52" s="225" t="s">
        <v>6210</v>
      </c>
      <c r="E52" s="232" t="s">
        <v>95</v>
      </c>
      <c r="F52" s="236" t="s">
        <v>95</v>
      </c>
    </row>
    <row r="53" spans="1:6">
      <c r="A53" s="241" t="s">
        <v>141</v>
      </c>
      <c r="B53" s="225" t="s">
        <v>102</v>
      </c>
      <c r="C53" s="232" t="s">
        <v>111</v>
      </c>
      <c r="D53" s="225" t="s">
        <v>111</v>
      </c>
      <c r="E53" s="232" t="s">
        <v>95</v>
      </c>
      <c r="F53" s="236" t="s">
        <v>95</v>
      </c>
    </row>
    <row r="54" spans="1:6">
      <c r="A54" s="242" t="s">
        <v>142</v>
      </c>
      <c r="B54" s="226" t="s">
        <v>102</v>
      </c>
      <c r="C54" s="233" t="s">
        <v>102</v>
      </c>
      <c r="D54" s="226" t="s">
        <v>111</v>
      </c>
      <c r="E54" s="233" t="s">
        <v>95</v>
      </c>
      <c r="F54" s="237" t="s">
        <v>95</v>
      </c>
    </row>
    <row r="55" spans="1:6">
      <c r="A55" s="221" t="s">
        <v>143</v>
      </c>
      <c r="B55" s="227" t="s">
        <v>95</v>
      </c>
      <c r="C55" s="227" t="s">
        <v>95</v>
      </c>
      <c r="D55" s="227" t="s">
        <v>95</v>
      </c>
      <c r="E55" s="227" t="s">
        <v>95</v>
      </c>
      <c r="F55" s="238" t="s">
        <v>95</v>
      </c>
    </row>
    <row r="56" spans="1:6">
      <c r="A56" s="241" t="s">
        <v>96</v>
      </c>
      <c r="B56" s="225" t="s">
        <v>6178</v>
      </c>
      <c r="C56" s="232" t="s">
        <v>6179</v>
      </c>
      <c r="D56" s="225" t="s">
        <v>6180</v>
      </c>
      <c r="E56" s="232">
        <v>0.13400000000000001</v>
      </c>
      <c r="F56" s="236">
        <v>0.22700000000000001</v>
      </c>
    </row>
    <row r="57" spans="1:6">
      <c r="A57" s="242" t="s">
        <v>97</v>
      </c>
      <c r="B57" s="226" t="s">
        <v>1184</v>
      </c>
      <c r="C57" s="233" t="s">
        <v>6181</v>
      </c>
      <c r="D57" s="226" t="s">
        <v>6182</v>
      </c>
      <c r="E57" s="233">
        <v>9.8000000000000004E-2</v>
      </c>
      <c r="F57" s="237">
        <v>0.20100000000000001</v>
      </c>
    </row>
    <row r="58" spans="1:6">
      <c r="A58" s="84" t="s">
        <v>145</v>
      </c>
      <c r="B58" s="228" t="s">
        <v>6242</v>
      </c>
      <c r="C58" s="228" t="s">
        <v>6243</v>
      </c>
      <c r="D58" s="228" t="s">
        <v>102</v>
      </c>
      <c r="E58" s="228">
        <v>0.28499999999999998</v>
      </c>
      <c r="F58" s="239">
        <v>0.41299999999999998</v>
      </c>
    </row>
    <row r="59" spans="1:6">
      <c r="A59" s="221" t="s">
        <v>146</v>
      </c>
      <c r="B59" s="227" t="s">
        <v>95</v>
      </c>
      <c r="C59" s="227" t="s">
        <v>95</v>
      </c>
      <c r="D59" s="227" t="s">
        <v>95</v>
      </c>
      <c r="E59" s="227" t="s">
        <v>95</v>
      </c>
      <c r="F59" s="238" t="s">
        <v>95</v>
      </c>
    </row>
    <row r="60" spans="1:6">
      <c r="A60" s="241" t="s">
        <v>96</v>
      </c>
      <c r="B60" s="225" t="s">
        <v>6244</v>
      </c>
      <c r="C60" s="232" t="s">
        <v>6245</v>
      </c>
      <c r="D60" s="225" t="s">
        <v>6246</v>
      </c>
      <c r="E60" s="232">
        <v>0.53300000000000003</v>
      </c>
      <c r="F60" s="236">
        <v>0.91300000000000003</v>
      </c>
    </row>
    <row r="61" spans="1:6">
      <c r="A61" s="242" t="s">
        <v>97</v>
      </c>
      <c r="B61" s="226" t="s">
        <v>147</v>
      </c>
      <c r="C61" s="233" t="s">
        <v>147</v>
      </c>
      <c r="D61" s="226" t="s">
        <v>147</v>
      </c>
      <c r="E61" s="233">
        <v>0.28699999999999998</v>
      </c>
      <c r="F61" s="237">
        <v>0.46300000000000002</v>
      </c>
    </row>
    <row r="62" spans="1:6">
      <c r="A62" s="84" t="s">
        <v>148</v>
      </c>
      <c r="B62" s="228" t="s">
        <v>6247</v>
      </c>
      <c r="C62" s="228" t="s">
        <v>6209</v>
      </c>
      <c r="D62" s="228" t="s">
        <v>6192</v>
      </c>
      <c r="E62" s="228">
        <v>0.45800000000000002</v>
      </c>
      <c r="F62" s="239">
        <v>0.23499999999999999</v>
      </c>
    </row>
    <row r="63" spans="1:6">
      <c r="A63" s="84" t="s">
        <v>149</v>
      </c>
      <c r="B63" s="228" t="s">
        <v>6248</v>
      </c>
      <c r="C63" s="228" t="s">
        <v>6249</v>
      </c>
      <c r="D63" s="228" t="s">
        <v>6250</v>
      </c>
      <c r="E63" s="228">
        <v>0.63900000000000001</v>
      </c>
      <c r="F63" s="239">
        <v>0.29799999999999999</v>
      </c>
    </row>
    <row r="64" spans="1:6">
      <c r="A64" s="84" t="s">
        <v>150</v>
      </c>
      <c r="B64" s="228" t="s">
        <v>6251</v>
      </c>
      <c r="C64" s="228" t="s">
        <v>6252</v>
      </c>
      <c r="D64" s="228" t="s">
        <v>6250</v>
      </c>
      <c r="E64" s="228">
        <v>0.8</v>
      </c>
      <c r="F64" s="239">
        <v>0.77800000000000002</v>
      </c>
    </row>
    <row r="65" spans="1:6">
      <c r="A65" s="84" t="s">
        <v>151</v>
      </c>
      <c r="B65" s="228" t="s">
        <v>102</v>
      </c>
      <c r="C65" s="228" t="s">
        <v>111</v>
      </c>
      <c r="D65" s="228" t="s">
        <v>111</v>
      </c>
      <c r="E65" s="228">
        <v>0.65900000000000003</v>
      </c>
      <c r="F65" s="239">
        <v>0.73799999999999999</v>
      </c>
    </row>
    <row r="66" spans="1:6">
      <c r="A66" s="84" t="s">
        <v>152</v>
      </c>
      <c r="B66" s="228" t="s">
        <v>6253</v>
      </c>
      <c r="C66" s="228" t="s">
        <v>102</v>
      </c>
      <c r="D66" s="228" t="s">
        <v>111</v>
      </c>
      <c r="E66" s="228">
        <v>0.17199999999999999</v>
      </c>
      <c r="F66" s="239">
        <v>0.14199999999999999</v>
      </c>
    </row>
    <row r="67" spans="1:6">
      <c r="A67" s="84" t="s">
        <v>153</v>
      </c>
      <c r="B67" s="228" t="s">
        <v>6254</v>
      </c>
      <c r="C67" s="228" t="s">
        <v>102</v>
      </c>
      <c r="D67" s="228" t="s">
        <v>111</v>
      </c>
      <c r="E67" s="228">
        <v>0.10299999999999999</v>
      </c>
      <c r="F67" s="239">
        <v>5.3999999999999999E-2</v>
      </c>
    </row>
    <row r="68" spans="1:6">
      <c r="A68" s="84" t="s">
        <v>154</v>
      </c>
      <c r="B68" s="228" t="s">
        <v>6255</v>
      </c>
      <c r="C68" s="228" t="s">
        <v>102</v>
      </c>
      <c r="D68" s="228" t="s">
        <v>111</v>
      </c>
      <c r="E68" s="228">
        <v>3.6999999999999998E-2</v>
      </c>
      <c r="F68" s="239">
        <v>2.7E-2</v>
      </c>
    </row>
    <row r="69" spans="1:6">
      <c r="A69" s="84" t="s">
        <v>6268</v>
      </c>
      <c r="B69" s="228" t="s">
        <v>111</v>
      </c>
      <c r="C69" s="228" t="s">
        <v>111</v>
      </c>
      <c r="D69" s="228" t="s">
        <v>111</v>
      </c>
      <c r="E69" s="228" t="s">
        <v>6202</v>
      </c>
      <c r="F69" s="239" t="s">
        <v>6202</v>
      </c>
    </row>
    <row r="70" spans="1:6">
      <c r="A70" s="221" t="s">
        <v>165</v>
      </c>
      <c r="B70" s="227" t="s">
        <v>95</v>
      </c>
      <c r="C70" s="227" t="s">
        <v>95</v>
      </c>
      <c r="D70" s="227" t="s">
        <v>95</v>
      </c>
      <c r="E70" s="227" t="s">
        <v>95</v>
      </c>
      <c r="F70" s="238" t="s">
        <v>95</v>
      </c>
    </row>
    <row r="71" spans="1:6">
      <c r="A71" s="241" t="s">
        <v>96</v>
      </c>
      <c r="B71" s="225" t="s">
        <v>6256</v>
      </c>
      <c r="C71" s="232" t="s">
        <v>6257</v>
      </c>
      <c r="D71" s="225" t="s">
        <v>6258</v>
      </c>
      <c r="E71" s="232">
        <v>0.155</v>
      </c>
      <c r="F71" s="236">
        <v>8.5999999999999993E-2</v>
      </c>
    </row>
    <row r="72" spans="1:6">
      <c r="A72" s="242" t="s">
        <v>97</v>
      </c>
      <c r="B72" s="226" t="s">
        <v>6259</v>
      </c>
      <c r="C72" s="233" t="s">
        <v>6260</v>
      </c>
      <c r="D72" s="226" t="s">
        <v>6261</v>
      </c>
      <c r="E72" s="233">
        <v>5.0000000000000001E-3</v>
      </c>
      <c r="F72" s="237">
        <v>3.0000000000000001E-3</v>
      </c>
    </row>
    <row r="73" spans="1:6">
      <c r="A73" s="221" t="s">
        <v>174</v>
      </c>
      <c r="B73" s="227" t="s">
        <v>95</v>
      </c>
      <c r="C73" s="227" t="s">
        <v>95</v>
      </c>
      <c r="D73" s="227" t="s">
        <v>95</v>
      </c>
      <c r="E73" s="227" t="s">
        <v>95</v>
      </c>
      <c r="F73" s="238" t="s">
        <v>95</v>
      </c>
    </row>
    <row r="74" spans="1:6">
      <c r="A74" s="241" t="s">
        <v>96</v>
      </c>
      <c r="B74" s="225" t="s">
        <v>6262</v>
      </c>
      <c r="C74" s="232" t="s">
        <v>6263</v>
      </c>
      <c r="D74" s="225" t="s">
        <v>6264</v>
      </c>
      <c r="E74" s="232">
        <v>0.17199999999999999</v>
      </c>
      <c r="F74" s="236">
        <v>0.122</v>
      </c>
    </row>
    <row r="75" spans="1:6" ht="16.5" thickBot="1">
      <c r="A75" s="243" t="s">
        <v>97</v>
      </c>
      <c r="B75" s="229" t="s">
        <v>6265</v>
      </c>
      <c r="C75" s="234" t="s">
        <v>6266</v>
      </c>
      <c r="D75" s="229" t="s">
        <v>6267</v>
      </c>
      <c r="E75" s="234">
        <v>1.2999999999999999E-2</v>
      </c>
      <c r="F75" s="240">
        <v>4.0000000000000001E-3</v>
      </c>
    </row>
  </sheetData>
  <mergeCells count="2">
    <mergeCell ref="E4:E5"/>
    <mergeCell ref="F4:F5"/>
  </mergeCells>
  <pageMargins left="0.7" right="0.7" top="0.75" bottom="0.75" header="0.3" footer="0.3"/>
  <pageSetup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14"/>
  <dimension ref="A1:G74"/>
  <sheetViews>
    <sheetView workbookViewId="0">
      <selection activeCell="I1" sqref="I1"/>
    </sheetView>
  </sheetViews>
  <sheetFormatPr defaultColWidth="9.28515625" defaultRowHeight="15.75"/>
  <cols>
    <col min="1" max="1" width="55.7109375" style="9" customWidth="1"/>
    <col min="2" max="2" width="33.7109375" style="20" bestFit="1" customWidth="1"/>
    <col min="3" max="3" width="30.5703125" style="20" bestFit="1" customWidth="1"/>
    <col min="4" max="4" width="57.5703125" style="20" bestFit="1" customWidth="1"/>
    <col min="5" max="6" width="16.28515625" style="20" bestFit="1" customWidth="1"/>
    <col min="7" max="7" width="9.28515625" style="20"/>
    <col min="8" max="16384" width="9.28515625" style="9"/>
  </cols>
  <sheetData>
    <row r="1" spans="1:6">
      <c r="A1" s="53" t="s">
        <v>16</v>
      </c>
    </row>
    <row r="3" spans="1:6" ht="18.75" thickBot="1">
      <c r="A3" s="110" t="s">
        <v>6621</v>
      </c>
    </row>
    <row r="4" spans="1:6">
      <c r="A4" s="218" t="s">
        <v>95</v>
      </c>
      <c r="B4" s="222" t="s">
        <v>6170</v>
      </c>
      <c r="C4" s="230" t="s">
        <v>6171</v>
      </c>
      <c r="D4" s="222" t="s">
        <v>6172</v>
      </c>
      <c r="E4" s="326" t="s">
        <v>6173</v>
      </c>
      <c r="F4" s="328" t="s">
        <v>6174</v>
      </c>
    </row>
    <row r="5" spans="1:6">
      <c r="A5" s="219" t="s">
        <v>94</v>
      </c>
      <c r="B5" s="223" t="s">
        <v>6269</v>
      </c>
      <c r="C5" s="231" t="s">
        <v>6270</v>
      </c>
      <c r="D5" s="223" t="s">
        <v>6271</v>
      </c>
      <c r="E5" s="327"/>
      <c r="F5" s="329"/>
    </row>
    <row r="6" spans="1:6">
      <c r="A6" s="220" t="s">
        <v>209</v>
      </c>
      <c r="B6" s="224" t="s">
        <v>95</v>
      </c>
      <c r="C6" s="224" t="s">
        <v>95</v>
      </c>
      <c r="D6" s="224" t="s">
        <v>95</v>
      </c>
      <c r="E6" s="224" t="s">
        <v>95</v>
      </c>
      <c r="F6" s="235" t="s">
        <v>95</v>
      </c>
    </row>
    <row r="7" spans="1:6">
      <c r="A7" s="241" t="s">
        <v>96</v>
      </c>
      <c r="B7" s="225" t="s">
        <v>6272</v>
      </c>
      <c r="C7" s="232" t="s">
        <v>6273</v>
      </c>
      <c r="D7" s="225" t="s">
        <v>6274</v>
      </c>
      <c r="E7" s="232">
        <v>0.40200000000000002</v>
      </c>
      <c r="F7" s="236">
        <v>0.42299999999999999</v>
      </c>
    </row>
    <row r="8" spans="1:6">
      <c r="A8" s="242" t="s">
        <v>97</v>
      </c>
      <c r="B8" s="226" t="s">
        <v>219</v>
      </c>
      <c r="C8" s="233" t="s">
        <v>6275</v>
      </c>
      <c r="D8" s="226" t="s">
        <v>6276</v>
      </c>
      <c r="E8" s="233">
        <v>0.39800000000000002</v>
      </c>
      <c r="F8" s="237">
        <v>0.30199999999999999</v>
      </c>
    </row>
    <row r="9" spans="1:6">
      <c r="A9" s="221" t="s">
        <v>98</v>
      </c>
      <c r="B9" s="227" t="s">
        <v>95</v>
      </c>
      <c r="C9" s="227" t="s">
        <v>95</v>
      </c>
      <c r="D9" s="227" t="s">
        <v>95</v>
      </c>
      <c r="E9" s="227" t="s">
        <v>95</v>
      </c>
      <c r="F9" s="238" t="s">
        <v>95</v>
      </c>
    </row>
    <row r="10" spans="1:6">
      <c r="A10" s="241" t="s">
        <v>96</v>
      </c>
      <c r="B10" s="225" t="s">
        <v>6277</v>
      </c>
      <c r="C10" s="232" t="s">
        <v>6278</v>
      </c>
      <c r="D10" s="225" t="s">
        <v>6279</v>
      </c>
      <c r="E10" s="232">
        <v>0.38600000000000001</v>
      </c>
      <c r="F10" s="236">
        <v>0.57899999999999996</v>
      </c>
    </row>
    <row r="11" spans="1:6">
      <c r="A11" s="242" t="s">
        <v>97</v>
      </c>
      <c r="B11" s="226" t="s">
        <v>6280</v>
      </c>
      <c r="C11" s="233" t="s">
        <v>6281</v>
      </c>
      <c r="D11" s="226" t="s">
        <v>6282</v>
      </c>
      <c r="E11" s="233">
        <v>0.54700000000000004</v>
      </c>
      <c r="F11" s="237">
        <v>0.56799999999999995</v>
      </c>
    </row>
    <row r="12" spans="1:6">
      <c r="A12" s="221" t="s">
        <v>100</v>
      </c>
      <c r="B12" s="227" t="s">
        <v>95</v>
      </c>
      <c r="C12" s="227" t="s">
        <v>95</v>
      </c>
      <c r="D12" s="227" t="s">
        <v>95</v>
      </c>
      <c r="E12" s="227" t="s">
        <v>95</v>
      </c>
      <c r="F12" s="238" t="s">
        <v>95</v>
      </c>
    </row>
    <row r="13" spans="1:6">
      <c r="A13" s="241" t="s">
        <v>104</v>
      </c>
      <c r="B13" s="225" t="s">
        <v>6283</v>
      </c>
      <c r="C13" s="232" t="s">
        <v>6284</v>
      </c>
      <c r="D13" s="225" t="s">
        <v>102</v>
      </c>
      <c r="E13" s="232">
        <v>0.75800000000000001</v>
      </c>
      <c r="F13" s="236">
        <v>0.70299999999999996</v>
      </c>
    </row>
    <row r="14" spans="1:6">
      <c r="A14" s="241" t="s">
        <v>105</v>
      </c>
      <c r="B14" s="225" t="s">
        <v>6285</v>
      </c>
      <c r="C14" s="232" t="s">
        <v>6286</v>
      </c>
      <c r="D14" s="225" t="s">
        <v>756</v>
      </c>
      <c r="E14" s="232" t="s">
        <v>95</v>
      </c>
      <c r="F14" s="236" t="s">
        <v>95</v>
      </c>
    </row>
    <row r="15" spans="1:6">
      <c r="A15" s="242" t="s">
        <v>106</v>
      </c>
      <c r="B15" s="226" t="s">
        <v>6287</v>
      </c>
      <c r="C15" s="233" t="s">
        <v>6288</v>
      </c>
      <c r="D15" s="226" t="s">
        <v>6289</v>
      </c>
      <c r="E15" s="233" t="s">
        <v>95</v>
      </c>
      <c r="F15" s="237" t="s">
        <v>95</v>
      </c>
    </row>
    <row r="16" spans="1:6">
      <c r="A16" s="221" t="s">
        <v>107</v>
      </c>
      <c r="B16" s="227" t="s">
        <v>95</v>
      </c>
      <c r="C16" s="227" t="s">
        <v>95</v>
      </c>
      <c r="D16" s="227" t="s">
        <v>95</v>
      </c>
      <c r="E16" s="227" t="s">
        <v>95</v>
      </c>
      <c r="F16" s="238" t="s">
        <v>95</v>
      </c>
    </row>
    <row r="17" spans="1:6">
      <c r="A17" s="241" t="s">
        <v>108</v>
      </c>
      <c r="B17" s="225" t="s">
        <v>6290</v>
      </c>
      <c r="C17" s="232" t="s">
        <v>6291</v>
      </c>
      <c r="D17" s="225" t="s">
        <v>6292</v>
      </c>
      <c r="E17" s="232">
        <v>0.248</v>
      </c>
      <c r="F17" s="236">
        <v>0.314</v>
      </c>
    </row>
    <row r="18" spans="1:6">
      <c r="A18" s="242" t="s">
        <v>109</v>
      </c>
      <c r="B18" s="226" t="s">
        <v>6293</v>
      </c>
      <c r="C18" s="233" t="s">
        <v>6294</v>
      </c>
      <c r="D18" s="226" t="s">
        <v>6295</v>
      </c>
      <c r="E18" s="233" t="s">
        <v>95</v>
      </c>
      <c r="F18" s="237" t="s">
        <v>95</v>
      </c>
    </row>
    <row r="19" spans="1:6">
      <c r="A19" s="84" t="s">
        <v>110</v>
      </c>
      <c r="B19" s="228" t="s">
        <v>6296</v>
      </c>
      <c r="C19" s="228" t="s">
        <v>6297</v>
      </c>
      <c r="D19" s="228" t="s">
        <v>6298</v>
      </c>
      <c r="E19" s="228" t="s">
        <v>6202</v>
      </c>
      <c r="F19" s="239" t="s">
        <v>6202</v>
      </c>
    </row>
    <row r="20" spans="1:6">
      <c r="A20" s="221" t="s">
        <v>112</v>
      </c>
      <c r="B20" s="227" t="s">
        <v>95</v>
      </c>
      <c r="C20" s="227" t="s">
        <v>95</v>
      </c>
      <c r="D20" s="227" t="s">
        <v>95</v>
      </c>
      <c r="E20" s="227" t="s">
        <v>95</v>
      </c>
      <c r="F20" s="238" t="s">
        <v>95</v>
      </c>
    </row>
    <row r="21" spans="1:6">
      <c r="A21" s="241" t="s">
        <v>113</v>
      </c>
      <c r="B21" s="225" t="s">
        <v>6299</v>
      </c>
      <c r="C21" s="232" t="s">
        <v>6300</v>
      </c>
      <c r="D21" s="225" t="s">
        <v>102</v>
      </c>
      <c r="E21" s="232">
        <v>0.81899999999999995</v>
      </c>
      <c r="F21" s="236">
        <v>0.78500000000000003</v>
      </c>
    </row>
    <row r="22" spans="1:6">
      <c r="A22" s="241" t="s">
        <v>138</v>
      </c>
      <c r="B22" s="225" t="s">
        <v>6301</v>
      </c>
      <c r="C22" s="232" t="s">
        <v>102</v>
      </c>
      <c r="D22" s="225" t="s">
        <v>102</v>
      </c>
      <c r="E22" s="232" t="s">
        <v>95</v>
      </c>
      <c r="F22" s="236" t="s">
        <v>95</v>
      </c>
    </row>
    <row r="23" spans="1:6">
      <c r="A23" s="241" t="s">
        <v>142</v>
      </c>
      <c r="B23" s="225" t="s">
        <v>6302</v>
      </c>
      <c r="C23" s="232" t="s">
        <v>102</v>
      </c>
      <c r="D23" s="225" t="s">
        <v>111</v>
      </c>
      <c r="E23" s="232" t="s">
        <v>95</v>
      </c>
      <c r="F23" s="236" t="s">
        <v>95</v>
      </c>
    </row>
    <row r="24" spans="1:6">
      <c r="A24" s="241" t="s">
        <v>114</v>
      </c>
      <c r="B24" s="225" t="s">
        <v>6303</v>
      </c>
      <c r="C24" s="232" t="s">
        <v>6304</v>
      </c>
      <c r="D24" s="225" t="s">
        <v>6305</v>
      </c>
      <c r="E24" s="232" t="s">
        <v>95</v>
      </c>
      <c r="F24" s="236" t="s">
        <v>95</v>
      </c>
    </row>
    <row r="25" spans="1:6">
      <c r="A25" s="242" t="s">
        <v>141</v>
      </c>
      <c r="B25" s="226" t="s">
        <v>102</v>
      </c>
      <c r="C25" s="233" t="s">
        <v>111</v>
      </c>
      <c r="D25" s="226" t="s">
        <v>111</v>
      </c>
      <c r="E25" s="233" t="s">
        <v>95</v>
      </c>
      <c r="F25" s="237" t="s">
        <v>95</v>
      </c>
    </row>
    <row r="26" spans="1:6">
      <c r="A26" s="84" t="s">
        <v>115</v>
      </c>
      <c r="B26" s="228" t="s">
        <v>6296</v>
      </c>
      <c r="C26" s="228" t="s">
        <v>6297</v>
      </c>
      <c r="D26" s="228" t="s">
        <v>6298</v>
      </c>
      <c r="E26" s="228" t="s">
        <v>6202</v>
      </c>
      <c r="F26" s="239" t="s">
        <v>6202</v>
      </c>
    </row>
    <row r="27" spans="1:6">
      <c r="A27" s="84" t="s">
        <v>116</v>
      </c>
      <c r="B27" s="228" t="s">
        <v>6296</v>
      </c>
      <c r="C27" s="228" t="s">
        <v>6297</v>
      </c>
      <c r="D27" s="228" t="s">
        <v>6298</v>
      </c>
      <c r="E27" s="228" t="s">
        <v>6202</v>
      </c>
      <c r="F27" s="239" t="s">
        <v>6202</v>
      </c>
    </row>
    <row r="28" spans="1:6">
      <c r="A28" s="84" t="s">
        <v>117</v>
      </c>
      <c r="B28" s="228" t="s">
        <v>6306</v>
      </c>
      <c r="C28" s="228" t="s">
        <v>6307</v>
      </c>
      <c r="D28" s="228" t="s">
        <v>6308</v>
      </c>
      <c r="E28" s="228">
        <v>0.47099999999999997</v>
      </c>
      <c r="F28" s="239">
        <v>0.217</v>
      </c>
    </row>
    <row r="29" spans="1:6">
      <c r="A29" s="221" t="s">
        <v>177</v>
      </c>
      <c r="B29" s="227"/>
      <c r="C29" s="227"/>
      <c r="D29" s="227"/>
      <c r="E29" s="227"/>
      <c r="F29" s="238"/>
    </row>
    <row r="30" spans="1:6">
      <c r="A30" s="241" t="s">
        <v>118</v>
      </c>
      <c r="B30" s="225" t="s">
        <v>6309</v>
      </c>
      <c r="C30" s="232" t="s">
        <v>6310</v>
      </c>
      <c r="D30" s="225" t="s">
        <v>6305</v>
      </c>
      <c r="E30" s="232">
        <v>0.873</v>
      </c>
      <c r="F30" s="236">
        <v>0.755</v>
      </c>
    </row>
    <row r="31" spans="1:6">
      <c r="A31" s="241" t="s">
        <v>119</v>
      </c>
      <c r="B31" s="225" t="s">
        <v>6311</v>
      </c>
      <c r="C31" s="232" t="s">
        <v>6312</v>
      </c>
      <c r="D31" s="225" t="s">
        <v>102</v>
      </c>
      <c r="E31" s="232">
        <v>0.85599999999999998</v>
      </c>
      <c r="F31" s="236">
        <v>0.21</v>
      </c>
    </row>
    <row r="32" spans="1:6">
      <c r="A32" s="241" t="s">
        <v>120</v>
      </c>
      <c r="B32" s="225" t="s">
        <v>6313</v>
      </c>
      <c r="C32" s="232" t="s">
        <v>6314</v>
      </c>
      <c r="D32" s="225" t="s">
        <v>6315</v>
      </c>
      <c r="E32" s="232">
        <v>0.32200000000000001</v>
      </c>
      <c r="F32" s="236">
        <v>0.22800000000000001</v>
      </c>
    </row>
    <row r="33" spans="1:6">
      <c r="A33" s="241" t="s">
        <v>121</v>
      </c>
      <c r="B33" s="225" t="s">
        <v>6316</v>
      </c>
      <c r="C33" s="232" t="s">
        <v>102</v>
      </c>
      <c r="D33" s="225" t="s">
        <v>102</v>
      </c>
      <c r="E33" s="232">
        <v>0.36599999999999999</v>
      </c>
      <c r="F33" s="236">
        <v>0.57299999999999995</v>
      </c>
    </row>
    <row r="34" spans="1:6">
      <c r="A34" s="241" t="s">
        <v>122</v>
      </c>
      <c r="B34" s="225" t="s">
        <v>6317</v>
      </c>
      <c r="C34" s="232" t="s">
        <v>6318</v>
      </c>
      <c r="D34" s="225" t="s">
        <v>6295</v>
      </c>
      <c r="E34" s="232">
        <v>0.73099999999999998</v>
      </c>
      <c r="F34" s="236">
        <v>0.93</v>
      </c>
    </row>
    <row r="35" spans="1:6">
      <c r="A35" s="241" t="s">
        <v>123</v>
      </c>
      <c r="B35" s="225" t="s">
        <v>6319</v>
      </c>
      <c r="C35" s="232" t="s">
        <v>111</v>
      </c>
      <c r="D35" s="225" t="s">
        <v>111</v>
      </c>
      <c r="E35" s="232">
        <v>0.107</v>
      </c>
      <c r="F35" s="236">
        <v>0.215</v>
      </c>
    </row>
    <row r="36" spans="1:6">
      <c r="A36" s="241" t="s">
        <v>124</v>
      </c>
      <c r="B36" s="225" t="s">
        <v>6320</v>
      </c>
      <c r="C36" s="232" t="s">
        <v>102</v>
      </c>
      <c r="D36" s="225" t="s">
        <v>102</v>
      </c>
      <c r="E36" s="232">
        <v>0.84499999999999997</v>
      </c>
      <c r="F36" s="236">
        <v>0.85899999999999999</v>
      </c>
    </row>
    <row r="37" spans="1:6">
      <c r="A37" s="241" t="s">
        <v>125</v>
      </c>
      <c r="B37" s="225" t="s">
        <v>6321</v>
      </c>
      <c r="C37" s="232" t="s">
        <v>102</v>
      </c>
      <c r="D37" s="225" t="s">
        <v>111</v>
      </c>
      <c r="E37" s="232">
        <v>0.84599999999999997</v>
      </c>
      <c r="F37" s="236">
        <v>0.23300000000000001</v>
      </c>
    </row>
    <row r="38" spans="1:6">
      <c r="A38" s="241" t="s">
        <v>126</v>
      </c>
      <c r="B38" s="225" t="s">
        <v>6322</v>
      </c>
      <c r="C38" s="232" t="s">
        <v>102</v>
      </c>
      <c r="D38" s="225" t="s">
        <v>111</v>
      </c>
      <c r="E38" s="232">
        <v>0.316</v>
      </c>
      <c r="F38" s="236">
        <v>0.112</v>
      </c>
    </row>
    <row r="39" spans="1:6">
      <c r="A39" s="242" t="s">
        <v>127</v>
      </c>
      <c r="B39" s="226" t="s">
        <v>6323</v>
      </c>
      <c r="C39" s="233" t="s">
        <v>102</v>
      </c>
      <c r="D39" s="226" t="s">
        <v>102</v>
      </c>
      <c r="E39" s="233">
        <v>0.308</v>
      </c>
      <c r="F39" s="237">
        <v>0.307</v>
      </c>
    </row>
    <row r="40" spans="1:6">
      <c r="A40" s="221" t="s">
        <v>128</v>
      </c>
      <c r="B40" s="227" t="s">
        <v>95</v>
      </c>
      <c r="C40" s="227" t="s">
        <v>95</v>
      </c>
      <c r="D40" s="227" t="s">
        <v>95</v>
      </c>
      <c r="E40" s="227" t="s">
        <v>95</v>
      </c>
      <c r="F40" s="238" t="s">
        <v>95</v>
      </c>
    </row>
    <row r="41" spans="1:6">
      <c r="A41" s="241" t="s">
        <v>129</v>
      </c>
      <c r="B41" s="225" t="s">
        <v>6324</v>
      </c>
      <c r="C41" s="232" t="s">
        <v>6325</v>
      </c>
      <c r="D41" s="225" t="s">
        <v>6326</v>
      </c>
      <c r="E41" s="232">
        <v>0.91300000000000003</v>
      </c>
      <c r="F41" s="236">
        <v>0.68100000000000005</v>
      </c>
    </row>
    <row r="42" spans="1:6">
      <c r="A42" s="242" t="s">
        <v>130</v>
      </c>
      <c r="B42" s="226" t="s">
        <v>6230</v>
      </c>
      <c r="C42" s="233" t="s">
        <v>102</v>
      </c>
      <c r="D42" s="226" t="s">
        <v>102</v>
      </c>
      <c r="E42" s="233" t="s">
        <v>95</v>
      </c>
      <c r="F42" s="237" t="s">
        <v>95</v>
      </c>
    </row>
    <row r="43" spans="1:6">
      <c r="A43" s="221" t="s">
        <v>131</v>
      </c>
      <c r="B43" s="227" t="s">
        <v>95</v>
      </c>
      <c r="C43" s="227" t="s">
        <v>95</v>
      </c>
      <c r="D43" s="227" t="s">
        <v>95</v>
      </c>
      <c r="E43" s="227" t="s">
        <v>95</v>
      </c>
      <c r="F43" s="238" t="s">
        <v>95</v>
      </c>
    </row>
    <row r="44" spans="1:6">
      <c r="A44" s="241" t="s">
        <v>132</v>
      </c>
      <c r="B44" s="225" t="s">
        <v>6327</v>
      </c>
      <c r="C44" s="232" t="s">
        <v>6328</v>
      </c>
      <c r="D44" s="225" t="s">
        <v>6315</v>
      </c>
      <c r="E44" s="232">
        <v>0.56899999999999995</v>
      </c>
      <c r="F44" s="236">
        <v>0.111</v>
      </c>
    </row>
    <row r="45" spans="1:6">
      <c r="A45" s="241" t="s">
        <v>133</v>
      </c>
      <c r="B45" s="225" t="s">
        <v>6329</v>
      </c>
      <c r="C45" s="232" t="s">
        <v>6288</v>
      </c>
      <c r="D45" s="225" t="s">
        <v>6330</v>
      </c>
      <c r="E45" s="232" t="s">
        <v>95</v>
      </c>
      <c r="F45" s="236" t="s">
        <v>95</v>
      </c>
    </row>
    <row r="46" spans="1:6">
      <c r="A46" s="241" t="s">
        <v>134</v>
      </c>
      <c r="B46" s="225" t="s">
        <v>6331</v>
      </c>
      <c r="C46" s="232" t="s">
        <v>6314</v>
      </c>
      <c r="D46" s="225" t="s">
        <v>102</v>
      </c>
      <c r="E46" s="232" t="s">
        <v>95</v>
      </c>
      <c r="F46" s="236" t="s">
        <v>95</v>
      </c>
    </row>
    <row r="47" spans="1:6">
      <c r="A47" s="242" t="s">
        <v>135</v>
      </c>
      <c r="B47" s="226" t="s">
        <v>6332</v>
      </c>
      <c r="C47" s="233" t="s">
        <v>236</v>
      </c>
      <c r="D47" s="226" t="s">
        <v>102</v>
      </c>
      <c r="E47" s="233" t="s">
        <v>95</v>
      </c>
      <c r="F47" s="237" t="s">
        <v>95</v>
      </c>
    </row>
    <row r="48" spans="1:6">
      <c r="A48" s="221" t="s">
        <v>136</v>
      </c>
      <c r="B48" s="227" t="s">
        <v>95</v>
      </c>
      <c r="C48" s="227" t="s">
        <v>95</v>
      </c>
      <c r="D48" s="227" t="s">
        <v>95</v>
      </c>
      <c r="E48" s="227" t="s">
        <v>95</v>
      </c>
      <c r="F48" s="238" t="s">
        <v>95</v>
      </c>
    </row>
    <row r="49" spans="1:6">
      <c r="A49" s="241" t="s">
        <v>137</v>
      </c>
      <c r="B49" s="225" t="s">
        <v>6333</v>
      </c>
      <c r="C49" s="232" t="s">
        <v>6301</v>
      </c>
      <c r="D49" s="225" t="s">
        <v>1205</v>
      </c>
      <c r="E49" s="232">
        <v>0.85799999999999998</v>
      </c>
      <c r="F49" s="236">
        <v>0.97199999999999998</v>
      </c>
    </row>
    <row r="50" spans="1:6">
      <c r="A50" s="241" t="s">
        <v>138</v>
      </c>
      <c r="B50" s="225" t="s">
        <v>6334</v>
      </c>
      <c r="C50" s="232" t="s">
        <v>102</v>
      </c>
      <c r="D50" s="225" t="s">
        <v>102</v>
      </c>
      <c r="E50" s="232" t="s">
        <v>95</v>
      </c>
      <c r="F50" s="236" t="s">
        <v>95</v>
      </c>
    </row>
    <row r="51" spans="1:6">
      <c r="A51" s="241" t="s">
        <v>139</v>
      </c>
      <c r="B51" s="225" t="s">
        <v>6284</v>
      </c>
      <c r="C51" s="232" t="s">
        <v>111</v>
      </c>
      <c r="D51" s="225" t="s">
        <v>111</v>
      </c>
      <c r="E51" s="232" t="s">
        <v>95</v>
      </c>
      <c r="F51" s="236" t="s">
        <v>95</v>
      </c>
    </row>
    <row r="52" spans="1:6">
      <c r="A52" s="241" t="s">
        <v>140</v>
      </c>
      <c r="B52" s="225" t="s">
        <v>6335</v>
      </c>
      <c r="C52" s="232" t="s">
        <v>6288</v>
      </c>
      <c r="D52" s="225" t="s">
        <v>6336</v>
      </c>
      <c r="E52" s="232" t="s">
        <v>95</v>
      </c>
      <c r="F52" s="236" t="s">
        <v>95</v>
      </c>
    </row>
    <row r="53" spans="1:6" s="20" customFormat="1">
      <c r="A53" s="242" t="s">
        <v>142</v>
      </c>
      <c r="B53" s="226" t="s">
        <v>6337</v>
      </c>
      <c r="C53" s="233" t="s">
        <v>111</v>
      </c>
      <c r="D53" s="226" t="s">
        <v>111</v>
      </c>
      <c r="E53" s="233" t="s">
        <v>95</v>
      </c>
      <c r="F53" s="237" t="s">
        <v>95</v>
      </c>
    </row>
    <row r="54" spans="1:6" s="20" customFormat="1">
      <c r="A54" s="221" t="s">
        <v>143</v>
      </c>
      <c r="B54" s="227" t="s">
        <v>95</v>
      </c>
      <c r="C54" s="227" t="s">
        <v>95</v>
      </c>
      <c r="D54" s="227" t="s">
        <v>95</v>
      </c>
      <c r="E54" s="227" t="s">
        <v>95</v>
      </c>
      <c r="F54" s="238" t="s">
        <v>95</v>
      </c>
    </row>
    <row r="55" spans="1:6" s="20" customFormat="1">
      <c r="A55" s="241" t="s">
        <v>96</v>
      </c>
      <c r="B55" s="225" t="s">
        <v>6272</v>
      </c>
      <c r="C55" s="232" t="s">
        <v>6273</v>
      </c>
      <c r="D55" s="225" t="s">
        <v>6274</v>
      </c>
      <c r="E55" s="232">
        <v>0.40200000000000002</v>
      </c>
      <c r="F55" s="236">
        <v>0.42299999999999999</v>
      </c>
    </row>
    <row r="56" spans="1:6" s="20" customFormat="1">
      <c r="A56" s="242" t="s">
        <v>97</v>
      </c>
      <c r="B56" s="226" t="s">
        <v>219</v>
      </c>
      <c r="C56" s="233" t="s">
        <v>6275</v>
      </c>
      <c r="D56" s="226" t="s">
        <v>6276</v>
      </c>
      <c r="E56" s="233">
        <v>0.39800000000000002</v>
      </c>
      <c r="F56" s="237">
        <v>0.30199999999999999</v>
      </c>
    </row>
    <row r="57" spans="1:6" s="20" customFormat="1">
      <c r="A57" s="84" t="s">
        <v>145</v>
      </c>
      <c r="B57" s="228" t="s">
        <v>6338</v>
      </c>
      <c r="C57" s="228" t="s">
        <v>6312</v>
      </c>
      <c r="D57" s="228" t="s">
        <v>102</v>
      </c>
      <c r="E57" s="228">
        <v>0.433</v>
      </c>
      <c r="F57" s="239">
        <v>0.83399999999999996</v>
      </c>
    </row>
    <row r="58" spans="1:6" s="20" customFormat="1">
      <c r="A58" s="221" t="s">
        <v>146</v>
      </c>
      <c r="B58" s="227" t="s">
        <v>95</v>
      </c>
      <c r="C58" s="227" t="s">
        <v>95</v>
      </c>
      <c r="D58" s="227" t="s">
        <v>95</v>
      </c>
      <c r="E58" s="227" t="s">
        <v>95</v>
      </c>
      <c r="F58" s="238" t="s">
        <v>95</v>
      </c>
    </row>
    <row r="59" spans="1:6" s="20" customFormat="1">
      <c r="A59" s="241" t="s">
        <v>96</v>
      </c>
      <c r="B59" s="225" t="s">
        <v>6339</v>
      </c>
      <c r="C59" s="232" t="s">
        <v>6340</v>
      </c>
      <c r="D59" s="225" t="s">
        <v>6341</v>
      </c>
      <c r="E59" s="232">
        <v>0.63200000000000001</v>
      </c>
      <c r="F59" s="236">
        <v>0.42499999999999999</v>
      </c>
    </row>
    <row r="60" spans="1:6" s="20" customFormat="1">
      <c r="A60" s="242" t="s">
        <v>97</v>
      </c>
      <c r="B60" s="226" t="s">
        <v>147</v>
      </c>
      <c r="C60" s="233" t="s">
        <v>147</v>
      </c>
      <c r="D60" s="226" t="s">
        <v>147</v>
      </c>
      <c r="E60" s="233">
        <v>0.50600000000000001</v>
      </c>
      <c r="F60" s="237">
        <v>0.94199999999999995</v>
      </c>
    </row>
    <row r="61" spans="1:6" s="20" customFormat="1">
      <c r="A61" s="84" t="s">
        <v>148</v>
      </c>
      <c r="B61" s="228" t="s">
        <v>6342</v>
      </c>
      <c r="C61" s="228" t="s">
        <v>6343</v>
      </c>
      <c r="D61" s="228" t="s">
        <v>6336</v>
      </c>
      <c r="E61" s="228">
        <v>0.42299999999999999</v>
      </c>
      <c r="F61" s="239">
        <v>0.63</v>
      </c>
    </row>
    <row r="62" spans="1:6" s="20" customFormat="1">
      <c r="A62" s="84" t="s">
        <v>149</v>
      </c>
      <c r="B62" s="228" t="s">
        <v>6344</v>
      </c>
      <c r="C62" s="228" t="s">
        <v>6345</v>
      </c>
      <c r="D62" s="228" t="s">
        <v>6308</v>
      </c>
      <c r="E62" s="228">
        <v>0.26</v>
      </c>
      <c r="F62" s="239">
        <v>0.65</v>
      </c>
    </row>
    <row r="63" spans="1:6" s="20" customFormat="1">
      <c r="A63" s="84" t="s">
        <v>150</v>
      </c>
      <c r="B63" s="228" t="s">
        <v>6346</v>
      </c>
      <c r="C63" s="228" t="s">
        <v>6304</v>
      </c>
      <c r="D63" s="228" t="s">
        <v>6347</v>
      </c>
      <c r="E63" s="228">
        <v>0.33</v>
      </c>
      <c r="F63" s="239">
        <v>0.80300000000000005</v>
      </c>
    </row>
    <row r="64" spans="1:6" s="20" customFormat="1">
      <c r="A64" s="84" t="s">
        <v>151</v>
      </c>
      <c r="B64" s="228" t="s">
        <v>6348</v>
      </c>
      <c r="C64" s="228" t="s">
        <v>111</v>
      </c>
      <c r="D64" s="228" t="s">
        <v>111</v>
      </c>
      <c r="E64" s="228">
        <v>0.49099999999999999</v>
      </c>
      <c r="F64" s="239">
        <v>0.59599999999999997</v>
      </c>
    </row>
    <row r="65" spans="1:6" s="20" customFormat="1">
      <c r="A65" s="84" t="s">
        <v>152</v>
      </c>
      <c r="B65" s="228" t="s">
        <v>6349</v>
      </c>
      <c r="C65" s="228" t="s">
        <v>102</v>
      </c>
      <c r="D65" s="228" t="s">
        <v>102</v>
      </c>
      <c r="E65" s="228">
        <v>0.97799999999999998</v>
      </c>
      <c r="F65" s="239">
        <v>0.96299999999999997</v>
      </c>
    </row>
    <row r="66" spans="1:6" s="20" customFormat="1">
      <c r="A66" s="84" t="s">
        <v>153</v>
      </c>
      <c r="B66" s="228" t="s">
        <v>6350</v>
      </c>
      <c r="C66" s="228" t="s">
        <v>6351</v>
      </c>
      <c r="D66" s="228" t="s">
        <v>102</v>
      </c>
      <c r="E66" s="228">
        <v>0.45</v>
      </c>
      <c r="F66" s="239">
        <v>0.71599999999999997</v>
      </c>
    </row>
    <row r="67" spans="1:6" s="20" customFormat="1">
      <c r="A67" s="84" t="s">
        <v>154</v>
      </c>
      <c r="B67" s="228" t="s">
        <v>6352</v>
      </c>
      <c r="C67" s="228" t="s">
        <v>6353</v>
      </c>
      <c r="D67" s="228" t="s">
        <v>102</v>
      </c>
      <c r="E67" s="228">
        <v>0.28199999999999997</v>
      </c>
      <c r="F67" s="239">
        <v>0.36799999999999999</v>
      </c>
    </row>
    <row r="68" spans="1:6" s="20" customFormat="1">
      <c r="A68" s="84" t="s">
        <v>6268</v>
      </c>
      <c r="B68" s="228" t="s">
        <v>102</v>
      </c>
      <c r="C68" s="228" t="s">
        <v>111</v>
      </c>
      <c r="D68" s="228" t="s">
        <v>111</v>
      </c>
      <c r="E68" s="228">
        <v>0.73099999999999998</v>
      </c>
      <c r="F68" s="239">
        <v>0.79200000000000004</v>
      </c>
    </row>
    <row r="69" spans="1:6" s="20" customFormat="1">
      <c r="A69" s="221" t="s">
        <v>165</v>
      </c>
      <c r="B69" s="227" t="s">
        <v>95</v>
      </c>
      <c r="C69" s="227" t="s">
        <v>95</v>
      </c>
      <c r="D69" s="227" t="s">
        <v>95</v>
      </c>
      <c r="E69" s="227" t="s">
        <v>95</v>
      </c>
      <c r="F69" s="238" t="s">
        <v>95</v>
      </c>
    </row>
    <row r="70" spans="1:6" s="20" customFormat="1">
      <c r="A70" s="241" t="s">
        <v>96</v>
      </c>
      <c r="B70" s="225" t="s">
        <v>6354</v>
      </c>
      <c r="C70" s="232" t="s">
        <v>6355</v>
      </c>
      <c r="D70" s="225" t="s">
        <v>6356</v>
      </c>
      <c r="E70" s="232">
        <v>0.26400000000000001</v>
      </c>
      <c r="F70" s="236">
        <v>0.17799999999999999</v>
      </c>
    </row>
    <row r="71" spans="1:6" s="20" customFormat="1">
      <c r="A71" s="242" t="s">
        <v>97</v>
      </c>
      <c r="B71" s="226" t="s">
        <v>6357</v>
      </c>
      <c r="C71" s="233" t="s">
        <v>6358</v>
      </c>
      <c r="D71" s="226" t="s">
        <v>6359</v>
      </c>
      <c r="E71" s="233">
        <v>9.7000000000000003E-2</v>
      </c>
      <c r="F71" s="237">
        <v>9.9000000000000005E-2</v>
      </c>
    </row>
    <row r="72" spans="1:6" s="20" customFormat="1">
      <c r="A72" s="221" t="s">
        <v>174</v>
      </c>
      <c r="B72" s="227" t="s">
        <v>95</v>
      </c>
      <c r="C72" s="227" t="s">
        <v>95</v>
      </c>
      <c r="D72" s="227" t="s">
        <v>95</v>
      </c>
      <c r="E72" s="227" t="s">
        <v>95</v>
      </c>
      <c r="F72" s="238" t="s">
        <v>95</v>
      </c>
    </row>
    <row r="73" spans="1:6" s="20" customFormat="1">
      <c r="A73" s="241" t="s">
        <v>96</v>
      </c>
      <c r="B73" s="225" t="s">
        <v>6360</v>
      </c>
      <c r="C73" s="232" t="s">
        <v>6361</v>
      </c>
      <c r="D73" s="225" t="s">
        <v>6362</v>
      </c>
      <c r="E73" s="232">
        <v>0.376</v>
      </c>
      <c r="F73" s="236">
        <v>0.185</v>
      </c>
    </row>
    <row r="74" spans="1:6" s="20" customFormat="1" ht="16.5" thickBot="1">
      <c r="A74" s="243" t="s">
        <v>97</v>
      </c>
      <c r="B74" s="229" t="s">
        <v>6363</v>
      </c>
      <c r="C74" s="234" t="s">
        <v>6364</v>
      </c>
      <c r="D74" s="229" t="s">
        <v>6365</v>
      </c>
      <c r="E74" s="234">
        <v>5.2999999999999999E-2</v>
      </c>
      <c r="F74" s="240">
        <v>9.8000000000000004E-2</v>
      </c>
    </row>
  </sheetData>
  <mergeCells count="2">
    <mergeCell ref="E4:E5"/>
    <mergeCell ref="F4:F5"/>
  </mergeCells>
  <pageMargins left="0.7" right="0.7" top="0.75" bottom="0.75" header="0.3" footer="0.3"/>
  <pageSetup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15"/>
  <dimension ref="A1:G75"/>
  <sheetViews>
    <sheetView zoomScaleNormal="100" workbookViewId="0">
      <selection activeCell="H1" sqref="H1"/>
    </sheetView>
  </sheetViews>
  <sheetFormatPr defaultColWidth="9.28515625" defaultRowHeight="15.75"/>
  <cols>
    <col min="1" max="1" width="55.7109375" style="9" customWidth="1"/>
    <col min="2" max="2" width="33.7109375" style="20" bestFit="1" customWidth="1"/>
    <col min="3" max="3" width="30.5703125" style="20" bestFit="1" customWidth="1"/>
    <col min="4" max="4" width="57.5703125" style="20" bestFit="1" customWidth="1"/>
    <col min="5" max="6" width="16.28515625" style="20" bestFit="1" customWidth="1"/>
    <col min="7" max="7" width="9.28515625" style="20"/>
    <col min="8" max="16384" width="9.28515625" style="9"/>
  </cols>
  <sheetData>
    <row r="1" spans="1:6">
      <c r="A1" s="53" t="s">
        <v>16</v>
      </c>
    </row>
    <row r="3" spans="1:6" ht="18.75" thickBot="1">
      <c r="A3" s="110" t="s">
        <v>6622</v>
      </c>
    </row>
    <row r="4" spans="1:6">
      <c r="A4" s="218" t="s">
        <v>95</v>
      </c>
      <c r="B4" s="222" t="s">
        <v>6170</v>
      </c>
      <c r="C4" s="230" t="s">
        <v>6171</v>
      </c>
      <c r="D4" s="222" t="s">
        <v>6172</v>
      </c>
      <c r="E4" s="326" t="s">
        <v>6173</v>
      </c>
      <c r="F4" s="328" t="s">
        <v>6174</v>
      </c>
    </row>
    <row r="5" spans="1:6">
      <c r="A5" s="219" t="s">
        <v>94</v>
      </c>
      <c r="B5" s="223" t="s">
        <v>6366</v>
      </c>
      <c r="C5" s="231" t="s">
        <v>6367</v>
      </c>
      <c r="D5" s="223" t="s">
        <v>6368</v>
      </c>
      <c r="E5" s="327"/>
      <c r="F5" s="329"/>
    </row>
    <row r="6" spans="1:6">
      <c r="A6" s="220" t="s">
        <v>209</v>
      </c>
      <c r="B6" s="224" t="s">
        <v>95</v>
      </c>
      <c r="C6" s="224" t="s">
        <v>95</v>
      </c>
      <c r="D6" s="224" t="s">
        <v>95</v>
      </c>
      <c r="E6" s="224" t="s">
        <v>95</v>
      </c>
      <c r="F6" s="235" t="s">
        <v>95</v>
      </c>
    </row>
    <row r="7" spans="1:6">
      <c r="A7" s="241" t="s">
        <v>96</v>
      </c>
      <c r="B7" s="225" t="s">
        <v>6369</v>
      </c>
      <c r="C7" s="232" t="s">
        <v>6370</v>
      </c>
      <c r="D7" s="225" t="s">
        <v>6371</v>
      </c>
      <c r="E7" s="232">
        <v>7.0000000000000001E-3</v>
      </c>
      <c r="F7" s="236">
        <v>6.7000000000000004E-2</v>
      </c>
    </row>
    <row r="8" spans="1:6">
      <c r="A8" s="242" t="s">
        <v>97</v>
      </c>
      <c r="B8" s="226" t="s">
        <v>6372</v>
      </c>
      <c r="C8" s="233" t="s">
        <v>6373</v>
      </c>
      <c r="D8" s="226" t="s">
        <v>6374</v>
      </c>
      <c r="E8" s="233" t="s">
        <v>6375</v>
      </c>
      <c r="F8" s="237">
        <v>0.113</v>
      </c>
    </row>
    <row r="9" spans="1:6">
      <c r="A9" s="221" t="s">
        <v>98</v>
      </c>
      <c r="B9" s="227" t="s">
        <v>95</v>
      </c>
      <c r="C9" s="227" t="s">
        <v>95</v>
      </c>
      <c r="D9" s="227" t="s">
        <v>95</v>
      </c>
      <c r="E9" s="227" t="s">
        <v>95</v>
      </c>
      <c r="F9" s="238" t="s">
        <v>95</v>
      </c>
    </row>
    <row r="10" spans="1:6">
      <c r="A10" s="241" t="s">
        <v>96</v>
      </c>
      <c r="B10" s="225" t="s">
        <v>6376</v>
      </c>
      <c r="C10" s="232" t="s">
        <v>6377</v>
      </c>
      <c r="D10" s="225" t="s">
        <v>6378</v>
      </c>
      <c r="E10" s="232">
        <v>4.2000000000000003E-2</v>
      </c>
      <c r="F10" s="236">
        <v>0.36799999999999999</v>
      </c>
    </row>
    <row r="11" spans="1:6">
      <c r="A11" s="242" t="s">
        <v>97</v>
      </c>
      <c r="B11" s="226" t="s">
        <v>6379</v>
      </c>
      <c r="C11" s="233" t="s">
        <v>6380</v>
      </c>
      <c r="D11" s="226" t="s">
        <v>6381</v>
      </c>
      <c r="E11" s="233">
        <v>6.8000000000000005E-2</v>
      </c>
      <c r="F11" s="237">
        <v>0.38800000000000001</v>
      </c>
    </row>
    <row r="12" spans="1:6">
      <c r="A12" s="221" t="s">
        <v>100</v>
      </c>
      <c r="B12" s="227" t="s">
        <v>95</v>
      </c>
      <c r="C12" s="227" t="s">
        <v>95</v>
      </c>
      <c r="D12" s="227" t="s">
        <v>95</v>
      </c>
      <c r="E12" s="227" t="s">
        <v>95</v>
      </c>
      <c r="F12" s="238" t="s">
        <v>95</v>
      </c>
    </row>
    <row r="13" spans="1:6">
      <c r="A13" s="241" t="s">
        <v>104</v>
      </c>
      <c r="B13" s="225" t="s">
        <v>6382</v>
      </c>
      <c r="C13" s="232" t="s">
        <v>6383</v>
      </c>
      <c r="D13" s="225" t="s">
        <v>6384</v>
      </c>
      <c r="E13" s="232">
        <v>0.36599999999999999</v>
      </c>
      <c r="F13" s="236">
        <v>0.63600000000000001</v>
      </c>
    </row>
    <row r="14" spans="1:6">
      <c r="A14" s="241" t="s">
        <v>105</v>
      </c>
      <c r="B14" s="225" t="s">
        <v>6385</v>
      </c>
      <c r="C14" s="232" t="s">
        <v>6386</v>
      </c>
      <c r="D14" s="225" t="s">
        <v>6387</v>
      </c>
      <c r="E14" s="232" t="s">
        <v>95</v>
      </c>
      <c r="F14" s="236" t="s">
        <v>95</v>
      </c>
    </row>
    <row r="15" spans="1:6">
      <c r="A15" s="242" t="s">
        <v>106</v>
      </c>
      <c r="B15" s="226" t="s">
        <v>6388</v>
      </c>
      <c r="C15" s="233" t="s">
        <v>6389</v>
      </c>
      <c r="D15" s="226" t="s">
        <v>6390</v>
      </c>
      <c r="E15" s="233" t="s">
        <v>95</v>
      </c>
      <c r="F15" s="237" t="s">
        <v>95</v>
      </c>
    </row>
    <row r="16" spans="1:6">
      <c r="A16" s="221" t="s">
        <v>107</v>
      </c>
      <c r="B16" s="227" t="s">
        <v>95</v>
      </c>
      <c r="C16" s="227" t="s">
        <v>95</v>
      </c>
      <c r="D16" s="227" t="s">
        <v>95</v>
      </c>
      <c r="E16" s="227" t="s">
        <v>95</v>
      </c>
      <c r="F16" s="238" t="s">
        <v>95</v>
      </c>
    </row>
    <row r="17" spans="1:6">
      <c r="A17" s="241" t="s">
        <v>108</v>
      </c>
      <c r="B17" s="225" t="s">
        <v>6391</v>
      </c>
      <c r="C17" s="232" t="s">
        <v>6392</v>
      </c>
      <c r="D17" s="225" t="s">
        <v>6393</v>
      </c>
      <c r="E17" s="232">
        <v>5.8999999999999997E-2</v>
      </c>
      <c r="F17" s="236">
        <v>0.33600000000000002</v>
      </c>
    </row>
    <row r="18" spans="1:6">
      <c r="A18" s="242" t="s">
        <v>109</v>
      </c>
      <c r="B18" s="226" t="s">
        <v>6394</v>
      </c>
      <c r="C18" s="233" t="s">
        <v>6395</v>
      </c>
      <c r="D18" s="226" t="s">
        <v>6396</v>
      </c>
      <c r="E18" s="233" t="s">
        <v>95</v>
      </c>
      <c r="F18" s="237" t="s">
        <v>95</v>
      </c>
    </row>
    <row r="19" spans="1:6">
      <c r="A19" s="84" t="s">
        <v>110</v>
      </c>
      <c r="B19" s="228" t="s">
        <v>111</v>
      </c>
      <c r="C19" s="228" t="s">
        <v>111</v>
      </c>
      <c r="D19" s="228" t="s">
        <v>111</v>
      </c>
      <c r="E19" s="228" t="s">
        <v>6202</v>
      </c>
      <c r="F19" s="239" t="s">
        <v>6202</v>
      </c>
    </row>
    <row r="20" spans="1:6">
      <c r="A20" s="221" t="s">
        <v>112</v>
      </c>
      <c r="B20" s="227" t="s">
        <v>95</v>
      </c>
      <c r="C20" s="227" t="s">
        <v>95</v>
      </c>
      <c r="D20" s="227" t="s">
        <v>95</v>
      </c>
      <c r="E20" s="227" t="s">
        <v>95</v>
      </c>
      <c r="F20" s="238" t="s">
        <v>95</v>
      </c>
    </row>
    <row r="21" spans="1:6">
      <c r="A21" s="241" t="s">
        <v>113</v>
      </c>
      <c r="B21" s="225" t="s">
        <v>6397</v>
      </c>
      <c r="C21" s="232" t="s">
        <v>6398</v>
      </c>
      <c r="D21" s="225" t="s">
        <v>6399</v>
      </c>
      <c r="E21" s="232">
        <v>9.9000000000000005E-2</v>
      </c>
      <c r="F21" s="236">
        <v>4.7E-2</v>
      </c>
    </row>
    <row r="22" spans="1:6">
      <c r="A22" s="241" t="s">
        <v>138</v>
      </c>
      <c r="B22" s="225" t="s">
        <v>6400</v>
      </c>
      <c r="C22" s="232" t="s">
        <v>6401</v>
      </c>
      <c r="D22" s="225" t="s">
        <v>102</v>
      </c>
      <c r="E22" s="232" t="s">
        <v>95</v>
      </c>
      <c r="F22" s="236" t="s">
        <v>95</v>
      </c>
    </row>
    <row r="23" spans="1:6">
      <c r="A23" s="241" t="s">
        <v>142</v>
      </c>
      <c r="B23" s="225" t="s">
        <v>6402</v>
      </c>
      <c r="C23" s="232" t="s">
        <v>236</v>
      </c>
      <c r="D23" s="225" t="s">
        <v>102</v>
      </c>
      <c r="E23" s="232" t="s">
        <v>95</v>
      </c>
      <c r="F23" s="236" t="s">
        <v>95</v>
      </c>
    </row>
    <row r="24" spans="1:6">
      <c r="A24" s="241" t="s">
        <v>114</v>
      </c>
      <c r="B24" s="225" t="s">
        <v>6403</v>
      </c>
      <c r="C24" s="232" t="s">
        <v>6404</v>
      </c>
      <c r="D24" s="225" t="s">
        <v>6405</v>
      </c>
      <c r="E24" s="232" t="s">
        <v>95</v>
      </c>
      <c r="F24" s="236" t="s">
        <v>95</v>
      </c>
    </row>
    <row r="25" spans="1:6">
      <c r="A25" s="242" t="s">
        <v>141</v>
      </c>
      <c r="B25" s="226" t="s">
        <v>6406</v>
      </c>
      <c r="C25" s="233" t="s">
        <v>102</v>
      </c>
      <c r="D25" s="226" t="s">
        <v>111</v>
      </c>
      <c r="E25" s="233" t="s">
        <v>95</v>
      </c>
      <c r="F25" s="237" t="s">
        <v>95</v>
      </c>
    </row>
    <row r="26" spans="1:6">
      <c r="A26" s="84" t="s">
        <v>115</v>
      </c>
      <c r="B26" s="228" t="s">
        <v>6407</v>
      </c>
      <c r="C26" s="228" t="s">
        <v>6408</v>
      </c>
      <c r="D26" s="228" t="s">
        <v>6409</v>
      </c>
      <c r="E26" s="228">
        <v>0.58599999999999997</v>
      </c>
      <c r="F26" s="239">
        <v>0.84199999999999997</v>
      </c>
    </row>
    <row r="27" spans="1:6">
      <c r="A27" s="84" t="s">
        <v>116</v>
      </c>
      <c r="B27" s="228" t="s">
        <v>6410</v>
      </c>
      <c r="C27" s="228" t="s">
        <v>102</v>
      </c>
      <c r="D27" s="228" t="s">
        <v>102</v>
      </c>
      <c r="E27" s="228">
        <v>0.55500000000000005</v>
      </c>
      <c r="F27" s="239">
        <v>0.747</v>
      </c>
    </row>
    <row r="28" spans="1:6">
      <c r="A28" s="84" t="s">
        <v>117</v>
      </c>
      <c r="B28" s="228" t="s">
        <v>6411</v>
      </c>
      <c r="C28" s="228" t="s">
        <v>6412</v>
      </c>
      <c r="D28" s="228" t="s">
        <v>6413</v>
      </c>
      <c r="E28" s="228" t="s">
        <v>6375</v>
      </c>
      <c r="F28" s="239">
        <v>0.11899999999999999</v>
      </c>
    </row>
    <row r="29" spans="1:6">
      <c r="A29" s="221" t="s">
        <v>177</v>
      </c>
      <c r="B29" s="227"/>
      <c r="C29" s="227"/>
      <c r="D29" s="227"/>
      <c r="E29" s="227"/>
      <c r="F29" s="238"/>
    </row>
    <row r="30" spans="1:6">
      <c r="A30" s="241" t="s">
        <v>118</v>
      </c>
      <c r="B30" s="225" t="s">
        <v>6414</v>
      </c>
      <c r="C30" s="232" t="s">
        <v>6415</v>
      </c>
      <c r="D30" s="225" t="s">
        <v>6416</v>
      </c>
      <c r="E30" s="232">
        <v>0.73099999999999998</v>
      </c>
      <c r="F30" s="236">
        <v>0.14199999999999999</v>
      </c>
    </row>
    <row r="31" spans="1:6">
      <c r="A31" s="241" t="s">
        <v>119</v>
      </c>
      <c r="B31" s="225" t="s">
        <v>6417</v>
      </c>
      <c r="C31" s="232" t="s">
        <v>6418</v>
      </c>
      <c r="D31" s="225" t="s">
        <v>6419</v>
      </c>
      <c r="E31" s="232">
        <v>0.622</v>
      </c>
      <c r="F31" s="236">
        <v>0.33800000000000002</v>
      </c>
    </row>
    <row r="32" spans="1:6">
      <c r="A32" s="241" t="s">
        <v>120</v>
      </c>
      <c r="B32" s="225" t="s">
        <v>6420</v>
      </c>
      <c r="C32" s="232" t="s">
        <v>6421</v>
      </c>
      <c r="D32" s="225" t="s">
        <v>6419</v>
      </c>
      <c r="E32" s="232">
        <v>0.57099999999999995</v>
      </c>
      <c r="F32" s="236">
        <v>0.56999999999999995</v>
      </c>
    </row>
    <row r="33" spans="1:6">
      <c r="A33" s="241" t="s">
        <v>121</v>
      </c>
      <c r="B33" s="225" t="s">
        <v>6422</v>
      </c>
      <c r="C33" s="232" t="s">
        <v>6423</v>
      </c>
      <c r="D33" s="225" t="s">
        <v>102</v>
      </c>
      <c r="E33" s="232">
        <v>0.82199999999999995</v>
      </c>
      <c r="F33" s="236">
        <v>0.622</v>
      </c>
    </row>
    <row r="34" spans="1:6">
      <c r="A34" s="241" t="s">
        <v>122</v>
      </c>
      <c r="B34" s="225" t="s">
        <v>6424</v>
      </c>
      <c r="C34" s="232" t="s">
        <v>6425</v>
      </c>
      <c r="D34" s="225" t="s">
        <v>6426</v>
      </c>
      <c r="E34" s="232">
        <v>0.42299999999999999</v>
      </c>
      <c r="F34" s="236">
        <v>0.96299999999999997</v>
      </c>
    </row>
    <row r="35" spans="1:6">
      <c r="A35" s="241" t="s">
        <v>123</v>
      </c>
      <c r="B35" s="225" t="s">
        <v>6427</v>
      </c>
      <c r="C35" s="232" t="s">
        <v>6428</v>
      </c>
      <c r="D35" s="225" t="s">
        <v>102</v>
      </c>
      <c r="E35" s="232">
        <v>0.44800000000000001</v>
      </c>
      <c r="F35" s="236">
        <v>0.442</v>
      </c>
    </row>
    <row r="36" spans="1:6">
      <c r="A36" s="241" t="s">
        <v>124</v>
      </c>
      <c r="B36" s="225" t="s">
        <v>6429</v>
      </c>
      <c r="C36" s="232" t="s">
        <v>6430</v>
      </c>
      <c r="D36" s="225" t="s">
        <v>6431</v>
      </c>
      <c r="E36" s="232">
        <v>0.52600000000000002</v>
      </c>
      <c r="F36" s="236">
        <v>0.39200000000000002</v>
      </c>
    </row>
    <row r="37" spans="1:6">
      <c r="A37" s="241" t="s">
        <v>125</v>
      </c>
      <c r="B37" s="225" t="s">
        <v>6432</v>
      </c>
      <c r="C37" s="232" t="s">
        <v>102</v>
      </c>
      <c r="D37" s="225" t="s">
        <v>102</v>
      </c>
      <c r="E37" s="232">
        <v>0.89500000000000002</v>
      </c>
      <c r="F37" s="236">
        <v>0.88800000000000001</v>
      </c>
    </row>
    <row r="38" spans="1:6">
      <c r="A38" s="241" t="s">
        <v>126</v>
      </c>
      <c r="B38" s="225" t="s">
        <v>6433</v>
      </c>
      <c r="C38" s="232" t="s">
        <v>6401</v>
      </c>
      <c r="D38" s="225" t="s">
        <v>102</v>
      </c>
      <c r="E38" s="232">
        <v>0.70499999999999996</v>
      </c>
      <c r="F38" s="236">
        <v>0.52</v>
      </c>
    </row>
    <row r="39" spans="1:6">
      <c r="A39" s="242" t="s">
        <v>127</v>
      </c>
      <c r="B39" s="226" t="s">
        <v>6434</v>
      </c>
      <c r="C39" s="233" t="s">
        <v>6435</v>
      </c>
      <c r="D39" s="226" t="s">
        <v>6436</v>
      </c>
      <c r="E39" s="233">
        <v>5.0000000000000001E-3</v>
      </c>
      <c r="F39" s="237">
        <v>7.3999999999999996E-2</v>
      </c>
    </row>
    <row r="40" spans="1:6">
      <c r="A40" s="221" t="s">
        <v>128</v>
      </c>
      <c r="B40" s="227" t="s">
        <v>95</v>
      </c>
      <c r="C40" s="227" t="s">
        <v>95</v>
      </c>
      <c r="D40" s="227" t="s">
        <v>95</v>
      </c>
      <c r="E40" s="227" t="s">
        <v>95</v>
      </c>
      <c r="F40" s="238" t="s">
        <v>95</v>
      </c>
    </row>
    <row r="41" spans="1:6">
      <c r="A41" s="241" t="s">
        <v>129</v>
      </c>
      <c r="B41" s="225" t="s">
        <v>6437</v>
      </c>
      <c r="C41" s="232" t="s">
        <v>6438</v>
      </c>
      <c r="D41" s="225" t="s">
        <v>6439</v>
      </c>
      <c r="E41" s="232">
        <v>0.49099999999999999</v>
      </c>
      <c r="F41" s="236">
        <v>0.27500000000000002</v>
      </c>
    </row>
    <row r="42" spans="1:6">
      <c r="A42" s="242" t="s">
        <v>130</v>
      </c>
      <c r="B42" s="226" t="s">
        <v>6440</v>
      </c>
      <c r="C42" s="233" t="s">
        <v>6441</v>
      </c>
      <c r="D42" s="226" t="s">
        <v>6436</v>
      </c>
      <c r="E42" s="233" t="s">
        <v>95</v>
      </c>
      <c r="F42" s="237" t="s">
        <v>95</v>
      </c>
    </row>
    <row r="43" spans="1:6">
      <c r="A43" s="221" t="s">
        <v>131</v>
      </c>
      <c r="B43" s="227" t="s">
        <v>95</v>
      </c>
      <c r="C43" s="227" t="s">
        <v>95</v>
      </c>
      <c r="D43" s="227" t="s">
        <v>95</v>
      </c>
      <c r="E43" s="227" t="s">
        <v>95</v>
      </c>
      <c r="F43" s="238" t="s">
        <v>95</v>
      </c>
    </row>
    <row r="44" spans="1:6">
      <c r="A44" s="241" t="s">
        <v>132</v>
      </c>
      <c r="B44" s="225" t="s">
        <v>6442</v>
      </c>
      <c r="C44" s="232" t="s">
        <v>6443</v>
      </c>
      <c r="D44" s="225" t="s">
        <v>6444</v>
      </c>
      <c r="E44" s="232">
        <v>0.127</v>
      </c>
      <c r="F44" s="236">
        <v>0.36</v>
      </c>
    </row>
    <row r="45" spans="1:6">
      <c r="A45" s="241" t="s">
        <v>133</v>
      </c>
      <c r="B45" s="225" t="s">
        <v>6445</v>
      </c>
      <c r="C45" s="232" t="s">
        <v>6386</v>
      </c>
      <c r="D45" s="225" t="s">
        <v>6446</v>
      </c>
      <c r="E45" s="232" t="s">
        <v>95</v>
      </c>
      <c r="F45" s="236" t="s">
        <v>95</v>
      </c>
    </row>
    <row r="46" spans="1:6">
      <c r="A46" s="241" t="s">
        <v>134</v>
      </c>
      <c r="B46" s="225" t="s">
        <v>6447</v>
      </c>
      <c r="C46" s="232" t="s">
        <v>6408</v>
      </c>
      <c r="D46" s="225" t="s">
        <v>6413</v>
      </c>
      <c r="E46" s="232" t="s">
        <v>95</v>
      </c>
      <c r="F46" s="236" t="s">
        <v>95</v>
      </c>
    </row>
    <row r="47" spans="1:6">
      <c r="A47" s="242" t="s">
        <v>135</v>
      </c>
      <c r="B47" s="226" t="s">
        <v>6448</v>
      </c>
      <c r="C47" s="233" t="s">
        <v>6423</v>
      </c>
      <c r="D47" s="226" t="s">
        <v>102</v>
      </c>
      <c r="E47" s="233" t="s">
        <v>95</v>
      </c>
      <c r="F47" s="237" t="s">
        <v>95</v>
      </c>
    </row>
    <row r="48" spans="1:6">
      <c r="A48" s="221" t="s">
        <v>136</v>
      </c>
      <c r="B48" s="227" t="s">
        <v>95</v>
      </c>
      <c r="C48" s="227" t="s">
        <v>95</v>
      </c>
      <c r="D48" s="227" t="s">
        <v>95</v>
      </c>
      <c r="E48" s="227" t="s">
        <v>95</v>
      </c>
      <c r="F48" s="238" t="s">
        <v>95</v>
      </c>
    </row>
    <row r="49" spans="1:6">
      <c r="A49" s="241" t="s">
        <v>137</v>
      </c>
      <c r="B49" s="225" t="s">
        <v>6449</v>
      </c>
      <c r="C49" s="232" t="s">
        <v>6450</v>
      </c>
      <c r="D49" s="225" t="s">
        <v>6431</v>
      </c>
      <c r="E49" s="232">
        <v>0.187</v>
      </c>
      <c r="F49" s="236">
        <v>0.22700000000000001</v>
      </c>
    </row>
    <row r="50" spans="1:6">
      <c r="A50" s="241" t="s">
        <v>138</v>
      </c>
      <c r="B50" s="225" t="s">
        <v>6451</v>
      </c>
      <c r="C50" s="232" t="s">
        <v>6452</v>
      </c>
      <c r="D50" s="225" t="s">
        <v>6453</v>
      </c>
      <c r="E50" s="232" t="s">
        <v>95</v>
      </c>
      <c r="F50" s="236" t="s">
        <v>95</v>
      </c>
    </row>
    <row r="51" spans="1:6">
      <c r="A51" s="241" t="s">
        <v>139</v>
      </c>
      <c r="B51" s="225" t="s">
        <v>755</v>
      </c>
      <c r="C51" s="232" t="s">
        <v>102</v>
      </c>
      <c r="D51" s="225" t="s">
        <v>111</v>
      </c>
      <c r="E51" s="232" t="s">
        <v>95</v>
      </c>
      <c r="F51" s="236" t="s">
        <v>95</v>
      </c>
    </row>
    <row r="52" spans="1:6">
      <c r="A52" s="241" t="s">
        <v>140</v>
      </c>
      <c r="B52" s="225" t="s">
        <v>6454</v>
      </c>
      <c r="C52" s="232" t="s">
        <v>6455</v>
      </c>
      <c r="D52" s="225" t="s">
        <v>6456</v>
      </c>
      <c r="E52" s="232" t="s">
        <v>95</v>
      </c>
      <c r="F52" s="236" t="s">
        <v>95</v>
      </c>
    </row>
    <row r="53" spans="1:6">
      <c r="A53" s="241" t="s">
        <v>141</v>
      </c>
      <c r="B53" s="225" t="s">
        <v>242</v>
      </c>
      <c r="C53" s="232" t="s">
        <v>111</v>
      </c>
      <c r="D53" s="225" t="s">
        <v>111</v>
      </c>
      <c r="E53" s="232" t="s">
        <v>95</v>
      </c>
      <c r="F53" s="236" t="s">
        <v>95</v>
      </c>
    </row>
    <row r="54" spans="1:6">
      <c r="A54" s="242" t="s">
        <v>142</v>
      </c>
      <c r="B54" s="226" t="s">
        <v>6457</v>
      </c>
      <c r="C54" s="233" t="s">
        <v>111</v>
      </c>
      <c r="D54" s="226" t="s">
        <v>111</v>
      </c>
      <c r="E54" s="233" t="s">
        <v>95</v>
      </c>
      <c r="F54" s="237" t="s">
        <v>95</v>
      </c>
    </row>
    <row r="55" spans="1:6">
      <c r="A55" s="221" t="s">
        <v>143</v>
      </c>
      <c r="B55" s="227" t="s">
        <v>95</v>
      </c>
      <c r="C55" s="227" t="s">
        <v>95</v>
      </c>
      <c r="D55" s="227" t="s">
        <v>95</v>
      </c>
      <c r="E55" s="227" t="s">
        <v>95</v>
      </c>
      <c r="F55" s="238" t="s">
        <v>95</v>
      </c>
    </row>
    <row r="56" spans="1:6">
      <c r="A56" s="241" t="s">
        <v>96</v>
      </c>
      <c r="B56" s="225" t="s">
        <v>6369</v>
      </c>
      <c r="C56" s="232" t="s">
        <v>6370</v>
      </c>
      <c r="D56" s="225" t="s">
        <v>6371</v>
      </c>
      <c r="E56" s="232">
        <v>7.0000000000000001E-3</v>
      </c>
      <c r="F56" s="236">
        <v>6.7000000000000004E-2</v>
      </c>
    </row>
    <row r="57" spans="1:6">
      <c r="A57" s="242" t="s">
        <v>97</v>
      </c>
      <c r="B57" s="226" t="s">
        <v>6372</v>
      </c>
      <c r="C57" s="233" t="s">
        <v>6373</v>
      </c>
      <c r="D57" s="226" t="s">
        <v>6374</v>
      </c>
      <c r="E57" s="233" t="s">
        <v>6375</v>
      </c>
      <c r="F57" s="237">
        <v>0.113</v>
      </c>
    </row>
    <row r="58" spans="1:6">
      <c r="A58" s="84" t="s">
        <v>145</v>
      </c>
      <c r="B58" s="228" t="s">
        <v>6458</v>
      </c>
      <c r="C58" s="228" t="s">
        <v>6459</v>
      </c>
      <c r="D58" s="228" t="s">
        <v>102</v>
      </c>
      <c r="E58" s="228" t="s">
        <v>6375</v>
      </c>
      <c r="F58" s="239">
        <v>2E-3</v>
      </c>
    </row>
    <row r="59" spans="1:6">
      <c r="A59" s="221" t="s">
        <v>146</v>
      </c>
      <c r="B59" s="227" t="s">
        <v>95</v>
      </c>
      <c r="C59" s="227" t="s">
        <v>95</v>
      </c>
      <c r="D59" s="227" t="s">
        <v>95</v>
      </c>
      <c r="E59" s="227" t="s">
        <v>95</v>
      </c>
      <c r="F59" s="238" t="s">
        <v>95</v>
      </c>
    </row>
    <row r="60" spans="1:6">
      <c r="A60" s="241" t="s">
        <v>96</v>
      </c>
      <c r="B60" s="225" t="s">
        <v>6460</v>
      </c>
      <c r="C60" s="232" t="s">
        <v>6461</v>
      </c>
      <c r="D60" s="225" t="s">
        <v>6462</v>
      </c>
      <c r="E60" s="232">
        <v>7.4999999999999997E-2</v>
      </c>
      <c r="F60" s="236">
        <v>0.156</v>
      </c>
    </row>
    <row r="61" spans="1:6">
      <c r="A61" s="242" t="s">
        <v>97</v>
      </c>
      <c r="B61" s="226" t="s">
        <v>147</v>
      </c>
      <c r="C61" s="233" t="s">
        <v>147</v>
      </c>
      <c r="D61" s="226" t="s">
        <v>147</v>
      </c>
      <c r="E61" s="233" t="s">
        <v>6375</v>
      </c>
      <c r="F61" s="237">
        <v>3.0000000000000001E-3</v>
      </c>
    </row>
    <row r="62" spans="1:6">
      <c r="A62" s="84" t="s">
        <v>148</v>
      </c>
      <c r="B62" s="228" t="s">
        <v>6463</v>
      </c>
      <c r="C62" s="228" t="s">
        <v>6464</v>
      </c>
      <c r="D62" s="228" t="s">
        <v>6426</v>
      </c>
      <c r="E62" s="228">
        <v>0.78300000000000003</v>
      </c>
      <c r="F62" s="239">
        <v>0.61299999999999999</v>
      </c>
    </row>
    <row r="63" spans="1:6">
      <c r="A63" s="84" t="s">
        <v>149</v>
      </c>
      <c r="B63" s="228" t="s">
        <v>6465</v>
      </c>
      <c r="C63" s="228" t="s">
        <v>6466</v>
      </c>
      <c r="D63" s="228" t="s">
        <v>6456</v>
      </c>
      <c r="E63" s="228">
        <v>0.255</v>
      </c>
      <c r="F63" s="239">
        <v>0.17799999999999999</v>
      </c>
    </row>
    <row r="64" spans="1:6">
      <c r="A64" s="84" t="s">
        <v>150</v>
      </c>
      <c r="B64" s="228" t="s">
        <v>6467</v>
      </c>
      <c r="C64" s="228" t="s">
        <v>6468</v>
      </c>
      <c r="D64" s="228" t="s">
        <v>6469</v>
      </c>
      <c r="E64" s="228">
        <v>0.191</v>
      </c>
      <c r="F64" s="239">
        <v>0.155</v>
      </c>
    </row>
    <row r="65" spans="1:6">
      <c r="A65" s="84" t="s">
        <v>151</v>
      </c>
      <c r="B65" s="228" t="s">
        <v>6470</v>
      </c>
      <c r="C65" s="228" t="s">
        <v>102</v>
      </c>
      <c r="D65" s="228" t="s">
        <v>102</v>
      </c>
      <c r="E65" s="228">
        <v>0.24099999999999999</v>
      </c>
      <c r="F65" s="239">
        <v>0.26500000000000001</v>
      </c>
    </row>
    <row r="66" spans="1:6">
      <c r="A66" s="84" t="s">
        <v>152</v>
      </c>
      <c r="B66" s="228" t="s">
        <v>6471</v>
      </c>
      <c r="C66" s="228" t="s">
        <v>6459</v>
      </c>
      <c r="D66" s="228" t="s">
        <v>102</v>
      </c>
      <c r="E66" s="228">
        <v>0.49099999999999999</v>
      </c>
      <c r="F66" s="239">
        <v>0.78500000000000003</v>
      </c>
    </row>
    <row r="67" spans="1:6">
      <c r="A67" s="84" t="s">
        <v>153</v>
      </c>
      <c r="B67" s="228" t="s">
        <v>6472</v>
      </c>
      <c r="C67" s="228" t="s">
        <v>6473</v>
      </c>
      <c r="D67" s="228" t="s">
        <v>6431</v>
      </c>
      <c r="E67" s="228">
        <v>0.95699999999999996</v>
      </c>
      <c r="F67" s="239">
        <v>0.67300000000000004</v>
      </c>
    </row>
    <row r="68" spans="1:6">
      <c r="A68" s="84" t="s">
        <v>154</v>
      </c>
      <c r="B68" s="228" t="s">
        <v>6474</v>
      </c>
      <c r="C68" s="228" t="s">
        <v>6475</v>
      </c>
      <c r="D68" s="228" t="s">
        <v>6426</v>
      </c>
      <c r="E68" s="228">
        <v>0.58699999999999997</v>
      </c>
      <c r="F68" s="239">
        <v>0.91100000000000003</v>
      </c>
    </row>
    <row r="69" spans="1:6">
      <c r="A69" s="84" t="s">
        <v>6268</v>
      </c>
      <c r="B69" s="228" t="s">
        <v>6476</v>
      </c>
      <c r="C69" s="228" t="s">
        <v>111</v>
      </c>
      <c r="D69" s="228" t="s">
        <v>111</v>
      </c>
      <c r="E69" s="228">
        <v>0.20100000000000001</v>
      </c>
      <c r="F69" s="239">
        <v>0.40899999999999997</v>
      </c>
    </row>
    <row r="70" spans="1:6">
      <c r="A70" s="221" t="s">
        <v>165</v>
      </c>
      <c r="B70" s="227" t="s">
        <v>95</v>
      </c>
      <c r="C70" s="227" t="s">
        <v>95</v>
      </c>
      <c r="D70" s="227" t="s">
        <v>95</v>
      </c>
      <c r="E70" s="227" t="s">
        <v>95</v>
      </c>
      <c r="F70" s="238" t="s">
        <v>95</v>
      </c>
    </row>
    <row r="71" spans="1:6">
      <c r="A71" s="241" t="s">
        <v>96</v>
      </c>
      <c r="B71" s="225" t="s">
        <v>6477</v>
      </c>
      <c r="C71" s="232" t="s">
        <v>6478</v>
      </c>
      <c r="D71" s="225" t="s">
        <v>6479</v>
      </c>
      <c r="E71" s="232" t="s">
        <v>6375</v>
      </c>
      <c r="F71" s="236">
        <v>1.0999999999999999E-2</v>
      </c>
    </row>
    <row r="72" spans="1:6">
      <c r="A72" s="242" t="s">
        <v>97</v>
      </c>
      <c r="B72" s="226" t="s">
        <v>6480</v>
      </c>
      <c r="C72" s="233" t="s">
        <v>6481</v>
      </c>
      <c r="D72" s="226" t="s">
        <v>6482</v>
      </c>
      <c r="E72" s="233" t="s">
        <v>6375</v>
      </c>
      <c r="F72" s="237" t="s">
        <v>6375</v>
      </c>
    </row>
    <row r="73" spans="1:6">
      <c r="A73" s="221" t="s">
        <v>174</v>
      </c>
      <c r="B73" s="227" t="s">
        <v>95</v>
      </c>
      <c r="C73" s="227" t="s">
        <v>95</v>
      </c>
      <c r="D73" s="227" t="s">
        <v>95</v>
      </c>
      <c r="E73" s="227" t="s">
        <v>95</v>
      </c>
      <c r="F73" s="238" t="s">
        <v>95</v>
      </c>
    </row>
    <row r="74" spans="1:6">
      <c r="A74" s="241" t="s">
        <v>96</v>
      </c>
      <c r="B74" s="225" t="s">
        <v>6483</v>
      </c>
      <c r="C74" s="232" t="s">
        <v>6484</v>
      </c>
      <c r="D74" s="225" t="s">
        <v>6485</v>
      </c>
      <c r="E74" s="232">
        <v>1E-3</v>
      </c>
      <c r="F74" s="236">
        <v>1.7000000000000001E-2</v>
      </c>
    </row>
    <row r="75" spans="1:6" ht="16.5" thickBot="1">
      <c r="A75" s="243" t="s">
        <v>97</v>
      </c>
      <c r="B75" s="229" t="s">
        <v>6486</v>
      </c>
      <c r="C75" s="234" t="s">
        <v>6487</v>
      </c>
      <c r="D75" s="229" t="s">
        <v>6488</v>
      </c>
      <c r="E75" s="234" t="s">
        <v>6375</v>
      </c>
      <c r="F75" s="240">
        <v>1E-3</v>
      </c>
    </row>
  </sheetData>
  <mergeCells count="2">
    <mergeCell ref="E4:E5"/>
    <mergeCell ref="F4:F5"/>
  </mergeCells>
  <pageMargins left="0.7" right="0.7" top="0.75" bottom="0.75" header="0.3" footer="0.3"/>
  <pageSetup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6"/>
  <dimension ref="A1:G75"/>
  <sheetViews>
    <sheetView zoomScaleNormal="100" workbookViewId="0">
      <selection activeCell="H1" sqref="H1"/>
    </sheetView>
  </sheetViews>
  <sheetFormatPr defaultColWidth="9.28515625" defaultRowHeight="15.75"/>
  <cols>
    <col min="1" max="1" width="55.7109375" style="9" customWidth="1"/>
    <col min="2" max="2" width="33.7109375" style="20" bestFit="1" customWidth="1"/>
    <col min="3" max="3" width="30.5703125" style="20" bestFit="1" customWidth="1"/>
    <col min="4" max="4" width="57.5703125" style="20" bestFit="1" customWidth="1"/>
    <col min="5" max="6" width="16.28515625" style="20" bestFit="1" customWidth="1"/>
    <col min="7" max="7" width="9.28515625" style="20"/>
    <col min="8" max="16384" width="9.28515625" style="9"/>
  </cols>
  <sheetData>
    <row r="1" spans="1:6">
      <c r="A1" s="53" t="s">
        <v>16</v>
      </c>
    </row>
    <row r="3" spans="1:6" ht="18.75" thickBot="1">
      <c r="A3" s="110" t="s">
        <v>6623</v>
      </c>
    </row>
    <row r="4" spans="1:6">
      <c r="A4" s="218" t="s">
        <v>95</v>
      </c>
      <c r="B4" s="222" t="s">
        <v>6170</v>
      </c>
      <c r="C4" s="230" t="s">
        <v>6171</v>
      </c>
      <c r="D4" s="222" t="s">
        <v>6172</v>
      </c>
      <c r="E4" s="326" t="s">
        <v>6173</v>
      </c>
      <c r="F4" s="328" t="s">
        <v>6174</v>
      </c>
    </row>
    <row r="5" spans="1:6">
      <c r="A5" s="219" t="s">
        <v>94</v>
      </c>
      <c r="B5" s="223" t="s">
        <v>6489</v>
      </c>
      <c r="C5" s="231" t="s">
        <v>6490</v>
      </c>
      <c r="D5" s="223" t="s">
        <v>6491</v>
      </c>
      <c r="E5" s="327"/>
      <c r="F5" s="329"/>
    </row>
    <row r="6" spans="1:6">
      <c r="A6" s="220" t="s">
        <v>209</v>
      </c>
      <c r="B6" s="224" t="s">
        <v>95</v>
      </c>
      <c r="C6" s="224" t="s">
        <v>95</v>
      </c>
      <c r="D6" s="224" t="s">
        <v>95</v>
      </c>
      <c r="E6" s="224" t="s">
        <v>95</v>
      </c>
      <c r="F6" s="235" t="s">
        <v>95</v>
      </c>
    </row>
    <row r="7" spans="1:6">
      <c r="A7" s="241" t="s">
        <v>96</v>
      </c>
      <c r="B7" s="225" t="s">
        <v>6492</v>
      </c>
      <c r="C7" s="232" t="s">
        <v>6493</v>
      </c>
      <c r="D7" s="225" t="s">
        <v>6494</v>
      </c>
      <c r="E7" s="232">
        <v>0.92500000000000004</v>
      </c>
      <c r="F7" s="236">
        <v>7.0000000000000007E-2</v>
      </c>
    </row>
    <row r="8" spans="1:6">
      <c r="A8" s="242" t="s">
        <v>97</v>
      </c>
      <c r="B8" s="226" t="s">
        <v>6495</v>
      </c>
      <c r="C8" s="233" t="s">
        <v>6496</v>
      </c>
      <c r="D8" s="226" t="s">
        <v>6497</v>
      </c>
      <c r="E8" s="233" t="s">
        <v>6375</v>
      </c>
      <c r="F8" s="237">
        <v>2E-3</v>
      </c>
    </row>
    <row r="9" spans="1:6">
      <c r="A9" s="221" t="s">
        <v>98</v>
      </c>
      <c r="B9" s="227" t="s">
        <v>95</v>
      </c>
      <c r="C9" s="227" t="s">
        <v>95</v>
      </c>
      <c r="D9" s="227" t="s">
        <v>95</v>
      </c>
      <c r="E9" s="227" t="s">
        <v>95</v>
      </c>
      <c r="F9" s="238" t="s">
        <v>95</v>
      </c>
    </row>
    <row r="10" spans="1:6">
      <c r="A10" s="241" t="s">
        <v>96</v>
      </c>
      <c r="B10" s="225" t="s">
        <v>6498</v>
      </c>
      <c r="C10" s="232" t="s">
        <v>6499</v>
      </c>
      <c r="D10" s="225" t="s">
        <v>6500</v>
      </c>
      <c r="E10" s="232">
        <v>0.67500000000000004</v>
      </c>
      <c r="F10" s="236">
        <v>0.70899999999999996</v>
      </c>
    </row>
    <row r="11" spans="1:6">
      <c r="A11" s="242" t="s">
        <v>97</v>
      </c>
      <c r="B11" s="226" t="s">
        <v>6501</v>
      </c>
      <c r="C11" s="233" t="s">
        <v>6502</v>
      </c>
      <c r="D11" s="226" t="s">
        <v>6503</v>
      </c>
      <c r="E11" s="233">
        <v>0.70799999999999996</v>
      </c>
      <c r="F11" s="237">
        <v>0.67700000000000005</v>
      </c>
    </row>
    <row r="12" spans="1:6">
      <c r="A12" s="221" t="s">
        <v>100</v>
      </c>
      <c r="B12" s="227" t="s">
        <v>95</v>
      </c>
      <c r="C12" s="227" t="s">
        <v>95</v>
      </c>
      <c r="D12" s="227" t="s">
        <v>95</v>
      </c>
      <c r="E12" s="227" t="s">
        <v>95</v>
      </c>
      <c r="F12" s="238" t="s">
        <v>95</v>
      </c>
    </row>
    <row r="13" spans="1:6">
      <c r="A13" s="241" t="s">
        <v>104</v>
      </c>
      <c r="B13" s="225" t="s">
        <v>6504</v>
      </c>
      <c r="C13" s="232" t="s">
        <v>6505</v>
      </c>
      <c r="D13" s="225" t="s">
        <v>6506</v>
      </c>
      <c r="E13" s="232">
        <v>0.51700000000000002</v>
      </c>
      <c r="F13" s="236">
        <v>0.36</v>
      </c>
    </row>
    <row r="14" spans="1:6">
      <c r="A14" s="241" t="s">
        <v>105</v>
      </c>
      <c r="B14" s="225" t="s">
        <v>6507</v>
      </c>
      <c r="C14" s="232" t="s">
        <v>6508</v>
      </c>
      <c r="D14" s="225" t="s">
        <v>6509</v>
      </c>
      <c r="E14" s="232" t="s">
        <v>95</v>
      </c>
      <c r="F14" s="236" t="s">
        <v>95</v>
      </c>
    </row>
    <row r="15" spans="1:6">
      <c r="A15" s="242" t="s">
        <v>106</v>
      </c>
      <c r="B15" s="226" t="s">
        <v>6510</v>
      </c>
      <c r="C15" s="233" t="s">
        <v>6511</v>
      </c>
      <c r="D15" s="226" t="s">
        <v>6512</v>
      </c>
      <c r="E15" s="233" t="s">
        <v>95</v>
      </c>
      <c r="F15" s="237" t="s">
        <v>95</v>
      </c>
    </row>
    <row r="16" spans="1:6">
      <c r="A16" s="221" t="s">
        <v>107</v>
      </c>
      <c r="B16" s="227" t="s">
        <v>95</v>
      </c>
      <c r="C16" s="227" t="s">
        <v>95</v>
      </c>
      <c r="D16" s="227" t="s">
        <v>95</v>
      </c>
      <c r="E16" s="227" t="s">
        <v>95</v>
      </c>
      <c r="F16" s="238" t="s">
        <v>95</v>
      </c>
    </row>
    <row r="17" spans="1:6">
      <c r="A17" s="241" t="s">
        <v>108</v>
      </c>
      <c r="B17" s="225" t="s">
        <v>6513</v>
      </c>
      <c r="C17" s="232" t="s">
        <v>6514</v>
      </c>
      <c r="D17" s="225" t="s">
        <v>6515</v>
      </c>
      <c r="E17" s="232">
        <v>0.90600000000000003</v>
      </c>
      <c r="F17" s="236">
        <v>0.80400000000000005</v>
      </c>
    </row>
    <row r="18" spans="1:6">
      <c r="A18" s="242" t="s">
        <v>109</v>
      </c>
      <c r="B18" s="226" t="s">
        <v>6516</v>
      </c>
      <c r="C18" s="233" t="s">
        <v>6517</v>
      </c>
      <c r="D18" s="226" t="s">
        <v>6518</v>
      </c>
      <c r="E18" s="233" t="s">
        <v>95</v>
      </c>
      <c r="F18" s="237" t="s">
        <v>95</v>
      </c>
    </row>
    <row r="19" spans="1:6">
      <c r="A19" s="84" t="s">
        <v>110</v>
      </c>
      <c r="B19" s="228" t="s">
        <v>6619</v>
      </c>
      <c r="C19" s="228" t="s">
        <v>6619</v>
      </c>
      <c r="D19" s="228" t="s">
        <v>6619</v>
      </c>
      <c r="E19" s="228" t="s">
        <v>6202</v>
      </c>
      <c r="F19" s="239" t="s">
        <v>6202</v>
      </c>
    </row>
    <row r="20" spans="1:6">
      <c r="A20" s="221" t="s">
        <v>112</v>
      </c>
      <c r="B20" s="227" t="s">
        <v>95</v>
      </c>
      <c r="C20" s="227" t="s">
        <v>95</v>
      </c>
      <c r="D20" s="227" t="s">
        <v>95</v>
      </c>
      <c r="E20" s="227" t="s">
        <v>95</v>
      </c>
      <c r="F20" s="238" t="s">
        <v>95</v>
      </c>
    </row>
    <row r="21" spans="1:6">
      <c r="A21" s="241" t="s">
        <v>113</v>
      </c>
      <c r="B21" s="225" t="s">
        <v>6519</v>
      </c>
      <c r="C21" s="232" t="s">
        <v>6520</v>
      </c>
      <c r="D21" s="225" t="s">
        <v>6521</v>
      </c>
      <c r="E21" s="232">
        <v>5.0000000000000001E-3</v>
      </c>
      <c r="F21" s="236">
        <v>1.2999999999999999E-2</v>
      </c>
    </row>
    <row r="22" spans="1:6">
      <c r="A22" s="241" t="s">
        <v>138</v>
      </c>
      <c r="B22" s="225" t="s">
        <v>6522</v>
      </c>
      <c r="C22" s="232" t="s">
        <v>6523</v>
      </c>
      <c r="D22" s="225" t="s">
        <v>236</v>
      </c>
      <c r="E22" s="232" t="s">
        <v>95</v>
      </c>
      <c r="F22" s="236" t="s">
        <v>95</v>
      </c>
    </row>
    <row r="23" spans="1:6">
      <c r="A23" s="241" t="s">
        <v>142</v>
      </c>
      <c r="B23" s="225" t="s">
        <v>6524</v>
      </c>
      <c r="C23" s="232" t="s">
        <v>6525</v>
      </c>
      <c r="D23" s="225" t="s">
        <v>102</v>
      </c>
      <c r="E23" s="232" t="s">
        <v>95</v>
      </c>
      <c r="F23" s="236" t="s">
        <v>95</v>
      </c>
    </row>
    <row r="24" spans="1:6">
      <c r="A24" s="241" t="s">
        <v>114</v>
      </c>
      <c r="B24" s="225" t="s">
        <v>6526</v>
      </c>
      <c r="C24" s="232" t="s">
        <v>756</v>
      </c>
      <c r="D24" s="225" t="s">
        <v>102</v>
      </c>
      <c r="E24" s="232" t="s">
        <v>95</v>
      </c>
      <c r="F24" s="236" t="s">
        <v>95</v>
      </c>
    </row>
    <row r="25" spans="1:6">
      <c r="A25" s="242" t="s">
        <v>141</v>
      </c>
      <c r="B25" s="226" t="s">
        <v>6527</v>
      </c>
      <c r="C25" s="233" t="s">
        <v>102</v>
      </c>
      <c r="D25" s="226" t="s">
        <v>102</v>
      </c>
      <c r="E25" s="233" t="s">
        <v>95</v>
      </c>
      <c r="F25" s="237" t="s">
        <v>95</v>
      </c>
    </row>
    <row r="26" spans="1:6">
      <c r="A26" s="84" t="s">
        <v>115</v>
      </c>
      <c r="B26" s="228" t="s">
        <v>6528</v>
      </c>
      <c r="C26" s="228" t="s">
        <v>6529</v>
      </c>
      <c r="D26" s="228" t="s">
        <v>6530</v>
      </c>
      <c r="E26" s="228" t="s">
        <v>6202</v>
      </c>
      <c r="F26" s="239" t="s">
        <v>6202</v>
      </c>
    </row>
    <row r="27" spans="1:6">
      <c r="A27" s="84" t="s">
        <v>116</v>
      </c>
      <c r="B27" s="228" t="s">
        <v>6528</v>
      </c>
      <c r="C27" s="228" t="s">
        <v>6529</v>
      </c>
      <c r="D27" s="228" t="s">
        <v>6530</v>
      </c>
      <c r="E27" s="228" t="s">
        <v>6202</v>
      </c>
      <c r="F27" s="239" t="s">
        <v>6202</v>
      </c>
    </row>
    <row r="28" spans="1:6">
      <c r="A28" s="84" t="s">
        <v>117</v>
      </c>
      <c r="B28" s="228" t="s">
        <v>6531</v>
      </c>
      <c r="C28" s="228" t="s">
        <v>6532</v>
      </c>
      <c r="D28" s="228" t="s">
        <v>6533</v>
      </c>
      <c r="E28" s="228">
        <v>0.86099999999999999</v>
      </c>
      <c r="F28" s="239">
        <v>3.6999999999999998E-2</v>
      </c>
    </row>
    <row r="29" spans="1:6">
      <c r="A29" s="221" t="s">
        <v>177</v>
      </c>
      <c r="B29" s="227"/>
      <c r="C29" s="227"/>
      <c r="D29" s="227"/>
      <c r="E29" s="227"/>
      <c r="F29" s="238"/>
    </row>
    <row r="30" spans="1:6">
      <c r="A30" s="241" t="s">
        <v>118</v>
      </c>
      <c r="B30" s="225" t="s">
        <v>6534</v>
      </c>
      <c r="C30" s="232" t="s">
        <v>6535</v>
      </c>
      <c r="D30" s="225" t="s">
        <v>6536</v>
      </c>
      <c r="E30" s="232">
        <v>0.83399999999999996</v>
      </c>
      <c r="F30" s="236">
        <v>0.05</v>
      </c>
    </row>
    <row r="31" spans="1:6">
      <c r="A31" s="241" t="s">
        <v>119</v>
      </c>
      <c r="B31" s="225" t="s">
        <v>6537</v>
      </c>
      <c r="C31" s="232" t="s">
        <v>6538</v>
      </c>
      <c r="D31" s="225" t="s">
        <v>6539</v>
      </c>
      <c r="E31" s="232">
        <v>0.23799999999999999</v>
      </c>
      <c r="F31" s="236">
        <v>8.6999999999999994E-2</v>
      </c>
    </row>
    <row r="32" spans="1:6">
      <c r="A32" s="241" t="s">
        <v>120</v>
      </c>
      <c r="B32" s="225" t="s">
        <v>6540</v>
      </c>
      <c r="C32" s="232" t="s">
        <v>6541</v>
      </c>
      <c r="D32" s="225" t="s">
        <v>6542</v>
      </c>
      <c r="E32" s="232">
        <v>0.16300000000000001</v>
      </c>
      <c r="F32" s="236">
        <v>0.152</v>
      </c>
    </row>
    <row r="33" spans="1:6">
      <c r="A33" s="241" t="s">
        <v>121</v>
      </c>
      <c r="B33" s="225" t="s">
        <v>6543</v>
      </c>
      <c r="C33" s="232" t="s">
        <v>6544</v>
      </c>
      <c r="D33" s="225" t="s">
        <v>6545</v>
      </c>
      <c r="E33" s="232">
        <v>0.20399999999999999</v>
      </c>
      <c r="F33" s="236">
        <v>0.28199999999999997</v>
      </c>
    </row>
    <row r="34" spans="1:6">
      <c r="A34" s="241" t="s">
        <v>122</v>
      </c>
      <c r="B34" s="225" t="s">
        <v>6546</v>
      </c>
      <c r="C34" s="232" t="s">
        <v>6547</v>
      </c>
      <c r="D34" s="225" t="s">
        <v>6548</v>
      </c>
      <c r="E34" s="232">
        <v>0.115</v>
      </c>
      <c r="F34" s="236">
        <v>0.745</v>
      </c>
    </row>
    <row r="35" spans="1:6">
      <c r="A35" s="241" t="s">
        <v>123</v>
      </c>
      <c r="B35" s="225" t="s">
        <v>6549</v>
      </c>
      <c r="C35" s="232" t="s">
        <v>6550</v>
      </c>
      <c r="D35" s="225" t="s">
        <v>6551</v>
      </c>
      <c r="E35" s="232">
        <v>0.73399999999999999</v>
      </c>
      <c r="F35" s="236">
        <v>0.316</v>
      </c>
    </row>
    <row r="36" spans="1:6">
      <c r="A36" s="241" t="s">
        <v>124</v>
      </c>
      <c r="B36" s="225" t="s">
        <v>6552</v>
      </c>
      <c r="C36" s="232" t="s">
        <v>6553</v>
      </c>
      <c r="D36" s="225" t="s">
        <v>6554</v>
      </c>
      <c r="E36" s="232">
        <v>0.21</v>
      </c>
      <c r="F36" s="236">
        <v>0.39800000000000002</v>
      </c>
    </row>
    <row r="37" spans="1:6">
      <c r="A37" s="241" t="s">
        <v>125</v>
      </c>
      <c r="B37" s="225" t="s">
        <v>6555</v>
      </c>
      <c r="C37" s="232" t="s">
        <v>6556</v>
      </c>
      <c r="D37" s="225" t="s">
        <v>102</v>
      </c>
      <c r="E37" s="232">
        <v>0.188</v>
      </c>
      <c r="F37" s="236">
        <v>0.35399999999999998</v>
      </c>
    </row>
    <row r="38" spans="1:6">
      <c r="A38" s="241" t="s">
        <v>126</v>
      </c>
      <c r="B38" s="225" t="s">
        <v>6557</v>
      </c>
      <c r="C38" s="232" t="s">
        <v>6544</v>
      </c>
      <c r="D38" s="225" t="s">
        <v>6545</v>
      </c>
      <c r="E38" s="232">
        <v>0.97599999999999998</v>
      </c>
      <c r="F38" s="236">
        <v>0.78300000000000003</v>
      </c>
    </row>
    <row r="39" spans="1:6">
      <c r="A39" s="242" t="s">
        <v>127</v>
      </c>
      <c r="B39" s="226" t="s">
        <v>6558</v>
      </c>
      <c r="C39" s="233" t="s">
        <v>6559</v>
      </c>
      <c r="D39" s="226" t="s">
        <v>102</v>
      </c>
      <c r="E39" s="233">
        <v>0.72599999999999998</v>
      </c>
      <c r="F39" s="237">
        <v>0.47699999999999998</v>
      </c>
    </row>
    <row r="40" spans="1:6">
      <c r="A40" s="221" t="s">
        <v>128</v>
      </c>
      <c r="B40" s="227" t="s">
        <v>95</v>
      </c>
      <c r="C40" s="227" t="s">
        <v>95</v>
      </c>
      <c r="D40" s="227" t="s">
        <v>95</v>
      </c>
      <c r="E40" s="227" t="s">
        <v>95</v>
      </c>
      <c r="F40" s="238" t="s">
        <v>95</v>
      </c>
    </row>
    <row r="41" spans="1:6">
      <c r="A41" s="241" t="s">
        <v>129</v>
      </c>
      <c r="B41" s="225" t="s">
        <v>6560</v>
      </c>
      <c r="C41" s="232" t="s">
        <v>6561</v>
      </c>
      <c r="D41" s="225" t="s">
        <v>6562</v>
      </c>
      <c r="E41" s="232">
        <v>0.153</v>
      </c>
      <c r="F41" s="236">
        <v>0.59099999999999997</v>
      </c>
    </row>
    <row r="42" spans="1:6">
      <c r="A42" s="242" t="s">
        <v>130</v>
      </c>
      <c r="B42" s="226" t="s">
        <v>6563</v>
      </c>
      <c r="C42" s="233" t="s">
        <v>6559</v>
      </c>
      <c r="D42" s="226" t="s">
        <v>6564</v>
      </c>
      <c r="E42" s="233" t="s">
        <v>95</v>
      </c>
      <c r="F42" s="237" t="s">
        <v>95</v>
      </c>
    </row>
    <row r="43" spans="1:6">
      <c r="A43" s="221" t="s">
        <v>131</v>
      </c>
      <c r="B43" s="227" t="s">
        <v>95</v>
      </c>
      <c r="C43" s="227" t="s">
        <v>95</v>
      </c>
      <c r="D43" s="227" t="s">
        <v>95</v>
      </c>
      <c r="E43" s="227" t="s">
        <v>95</v>
      </c>
      <c r="F43" s="238" t="s">
        <v>95</v>
      </c>
    </row>
    <row r="44" spans="1:6">
      <c r="A44" s="241" t="s">
        <v>132</v>
      </c>
      <c r="B44" s="225" t="s">
        <v>6565</v>
      </c>
      <c r="C44" s="232" t="s">
        <v>6566</v>
      </c>
      <c r="D44" s="225" t="s">
        <v>6567</v>
      </c>
      <c r="E44" s="232">
        <v>0.23799999999999999</v>
      </c>
      <c r="F44" s="236">
        <v>0.40200000000000002</v>
      </c>
    </row>
    <row r="45" spans="1:6">
      <c r="A45" s="241" t="s">
        <v>133</v>
      </c>
      <c r="B45" s="225" t="s">
        <v>6568</v>
      </c>
      <c r="C45" s="232" t="s">
        <v>6569</v>
      </c>
      <c r="D45" s="225" t="s">
        <v>6570</v>
      </c>
      <c r="E45" s="232" t="s">
        <v>95</v>
      </c>
      <c r="F45" s="236" t="s">
        <v>95</v>
      </c>
    </row>
    <row r="46" spans="1:6">
      <c r="A46" s="241" t="s">
        <v>134</v>
      </c>
      <c r="B46" s="225" t="s">
        <v>6571</v>
      </c>
      <c r="C46" s="232" t="s">
        <v>6572</v>
      </c>
      <c r="D46" s="225" t="s">
        <v>6573</v>
      </c>
      <c r="E46" s="232" t="s">
        <v>95</v>
      </c>
      <c r="F46" s="236" t="s">
        <v>95</v>
      </c>
    </row>
    <row r="47" spans="1:6">
      <c r="A47" s="242" t="s">
        <v>135</v>
      </c>
      <c r="B47" s="226" t="s">
        <v>6574</v>
      </c>
      <c r="C47" s="233" t="s">
        <v>6525</v>
      </c>
      <c r="D47" s="226" t="s">
        <v>6564</v>
      </c>
      <c r="E47" s="233" t="s">
        <v>95</v>
      </c>
      <c r="F47" s="237" t="s">
        <v>95</v>
      </c>
    </row>
    <row r="48" spans="1:6">
      <c r="A48" s="221" t="s">
        <v>136</v>
      </c>
      <c r="B48" s="227" t="s">
        <v>95</v>
      </c>
      <c r="C48" s="227" t="s">
        <v>95</v>
      </c>
      <c r="D48" s="227" t="s">
        <v>95</v>
      </c>
      <c r="E48" s="227" t="s">
        <v>95</v>
      </c>
      <c r="F48" s="238" t="s">
        <v>95</v>
      </c>
    </row>
    <row r="49" spans="1:6">
      <c r="A49" s="241" t="s">
        <v>137</v>
      </c>
      <c r="B49" s="225" t="s">
        <v>6575</v>
      </c>
      <c r="C49" s="232" t="s">
        <v>6576</v>
      </c>
      <c r="D49" s="225" t="s">
        <v>6577</v>
      </c>
      <c r="E49" s="232">
        <v>5.3999999999999999E-2</v>
      </c>
      <c r="F49" s="236">
        <v>1.0999999999999999E-2</v>
      </c>
    </row>
    <row r="50" spans="1:6">
      <c r="A50" s="241" t="s">
        <v>138</v>
      </c>
      <c r="B50" s="225" t="s">
        <v>6578</v>
      </c>
      <c r="C50" s="232" t="s">
        <v>6579</v>
      </c>
      <c r="D50" s="225" t="s">
        <v>6580</v>
      </c>
      <c r="E50" s="232" t="s">
        <v>95</v>
      </c>
      <c r="F50" s="236" t="s">
        <v>95</v>
      </c>
    </row>
    <row r="51" spans="1:6">
      <c r="A51" s="241" t="s">
        <v>139</v>
      </c>
      <c r="B51" s="225" t="s">
        <v>6581</v>
      </c>
      <c r="C51" s="232" t="s">
        <v>102</v>
      </c>
      <c r="D51" s="225" t="s">
        <v>111</v>
      </c>
      <c r="E51" s="232" t="s">
        <v>95</v>
      </c>
      <c r="F51" s="236" t="s">
        <v>95</v>
      </c>
    </row>
    <row r="52" spans="1:6">
      <c r="A52" s="241" t="s">
        <v>140</v>
      </c>
      <c r="B52" s="225" t="s">
        <v>6582</v>
      </c>
      <c r="C52" s="232" t="s">
        <v>6583</v>
      </c>
      <c r="D52" s="225" t="s">
        <v>242</v>
      </c>
      <c r="E52" s="232" t="s">
        <v>95</v>
      </c>
      <c r="F52" s="236" t="s">
        <v>95</v>
      </c>
    </row>
    <row r="53" spans="1:6">
      <c r="A53" s="241" t="s">
        <v>141</v>
      </c>
      <c r="B53" s="225" t="s">
        <v>6584</v>
      </c>
      <c r="C53" s="232" t="s">
        <v>111</v>
      </c>
      <c r="D53" s="225" t="s">
        <v>111</v>
      </c>
      <c r="E53" s="232" t="s">
        <v>95</v>
      </c>
      <c r="F53" s="236" t="s">
        <v>95</v>
      </c>
    </row>
    <row r="54" spans="1:6">
      <c r="A54" s="242" t="s">
        <v>142</v>
      </c>
      <c r="B54" s="226" t="s">
        <v>6585</v>
      </c>
      <c r="C54" s="233" t="s">
        <v>102</v>
      </c>
      <c r="D54" s="226" t="s">
        <v>102</v>
      </c>
      <c r="E54" s="233" t="s">
        <v>95</v>
      </c>
      <c r="F54" s="237" t="s">
        <v>95</v>
      </c>
    </row>
    <row r="55" spans="1:6">
      <c r="A55" s="221" t="s">
        <v>143</v>
      </c>
      <c r="B55" s="227" t="s">
        <v>95</v>
      </c>
      <c r="C55" s="227" t="s">
        <v>95</v>
      </c>
      <c r="D55" s="227" t="s">
        <v>95</v>
      </c>
      <c r="E55" s="227" t="s">
        <v>95</v>
      </c>
      <c r="F55" s="238" t="s">
        <v>95</v>
      </c>
    </row>
    <row r="56" spans="1:6">
      <c r="A56" s="241" t="s">
        <v>96</v>
      </c>
      <c r="B56" s="225" t="s">
        <v>6492</v>
      </c>
      <c r="C56" s="232" t="s">
        <v>6493</v>
      </c>
      <c r="D56" s="225" t="s">
        <v>6494</v>
      </c>
      <c r="E56" s="232">
        <v>0.92500000000000004</v>
      </c>
      <c r="F56" s="236">
        <v>7.0000000000000007E-2</v>
      </c>
    </row>
    <row r="57" spans="1:6">
      <c r="A57" s="242" t="s">
        <v>97</v>
      </c>
      <c r="B57" s="226" t="s">
        <v>6495</v>
      </c>
      <c r="C57" s="233" t="s">
        <v>6496</v>
      </c>
      <c r="D57" s="226" t="s">
        <v>6497</v>
      </c>
      <c r="E57" s="233" t="s">
        <v>6375</v>
      </c>
      <c r="F57" s="237">
        <v>2E-3</v>
      </c>
    </row>
    <row r="58" spans="1:6">
      <c r="A58" s="84" t="s">
        <v>145</v>
      </c>
      <c r="B58" s="228" t="s">
        <v>6586</v>
      </c>
      <c r="C58" s="228" t="s">
        <v>6583</v>
      </c>
      <c r="D58" s="228" t="s">
        <v>6587</v>
      </c>
      <c r="E58" s="228">
        <v>0.10299999999999999</v>
      </c>
      <c r="F58" s="239">
        <v>0.29299999999999998</v>
      </c>
    </row>
    <row r="59" spans="1:6">
      <c r="A59" s="221" t="s">
        <v>146</v>
      </c>
      <c r="B59" s="227" t="s">
        <v>95</v>
      </c>
      <c r="C59" s="227" t="s">
        <v>95</v>
      </c>
      <c r="D59" s="227" t="s">
        <v>95</v>
      </c>
      <c r="E59" s="227" t="s">
        <v>95</v>
      </c>
      <c r="F59" s="238" t="s">
        <v>95</v>
      </c>
    </row>
    <row r="60" spans="1:6">
      <c r="A60" s="241" t="s">
        <v>96</v>
      </c>
      <c r="B60" s="225" t="s">
        <v>6588</v>
      </c>
      <c r="C60" s="232" t="s">
        <v>6589</v>
      </c>
      <c r="D60" s="225" t="s">
        <v>6590</v>
      </c>
      <c r="E60" s="232">
        <v>0.48899999999999999</v>
      </c>
      <c r="F60" s="236">
        <v>0.622</v>
      </c>
    </row>
    <row r="61" spans="1:6">
      <c r="A61" s="242" t="s">
        <v>97</v>
      </c>
      <c r="B61" s="226" t="s">
        <v>147</v>
      </c>
      <c r="C61" s="233" t="s">
        <v>147</v>
      </c>
      <c r="D61" s="226" t="s">
        <v>147</v>
      </c>
      <c r="E61" s="233">
        <v>0.1</v>
      </c>
      <c r="F61" s="237">
        <v>0.25700000000000001</v>
      </c>
    </row>
    <row r="62" spans="1:6">
      <c r="A62" s="84" t="s">
        <v>148</v>
      </c>
      <c r="B62" s="228" t="s">
        <v>6591</v>
      </c>
      <c r="C62" s="228" t="s">
        <v>6592</v>
      </c>
      <c r="D62" s="228" t="s">
        <v>6542</v>
      </c>
      <c r="E62" s="228">
        <v>0.3</v>
      </c>
      <c r="F62" s="239">
        <v>4.4999999999999998E-2</v>
      </c>
    </row>
    <row r="63" spans="1:6">
      <c r="A63" s="84" t="s">
        <v>149</v>
      </c>
      <c r="B63" s="228" t="s">
        <v>6593</v>
      </c>
      <c r="C63" s="228" t="s">
        <v>6594</v>
      </c>
      <c r="D63" s="228" t="s">
        <v>6512</v>
      </c>
      <c r="E63" s="228">
        <v>2.8000000000000001E-2</v>
      </c>
      <c r="F63" s="239">
        <v>4.0000000000000001E-3</v>
      </c>
    </row>
    <row r="64" spans="1:6">
      <c r="A64" s="84" t="s">
        <v>150</v>
      </c>
      <c r="B64" s="228" t="s">
        <v>6595</v>
      </c>
      <c r="C64" s="228" t="s">
        <v>6596</v>
      </c>
      <c r="D64" s="228" t="s">
        <v>6597</v>
      </c>
      <c r="E64" s="228" t="s">
        <v>6375</v>
      </c>
      <c r="F64" s="239" t="s">
        <v>6375</v>
      </c>
    </row>
    <row r="65" spans="1:6">
      <c r="A65" s="84" t="s">
        <v>151</v>
      </c>
      <c r="B65" s="228" t="s">
        <v>6598</v>
      </c>
      <c r="C65" s="228" t="s">
        <v>111</v>
      </c>
      <c r="D65" s="228" t="s">
        <v>111</v>
      </c>
      <c r="E65" s="228">
        <v>0.1</v>
      </c>
      <c r="F65" s="239">
        <v>0.27400000000000002</v>
      </c>
    </row>
    <row r="66" spans="1:6">
      <c r="A66" s="84" t="s">
        <v>152</v>
      </c>
      <c r="B66" s="228" t="s">
        <v>6599</v>
      </c>
      <c r="C66" s="228" t="s">
        <v>6600</v>
      </c>
      <c r="D66" s="228" t="s">
        <v>6601</v>
      </c>
      <c r="E66" s="228">
        <v>0.67200000000000004</v>
      </c>
      <c r="F66" s="239">
        <v>0.48199999999999998</v>
      </c>
    </row>
    <row r="67" spans="1:6">
      <c r="A67" s="84" t="s">
        <v>153</v>
      </c>
      <c r="B67" s="228" t="s">
        <v>6602</v>
      </c>
      <c r="C67" s="228" t="s">
        <v>6603</v>
      </c>
      <c r="D67" s="228" t="s">
        <v>6542</v>
      </c>
      <c r="E67" s="228">
        <v>0.44700000000000001</v>
      </c>
      <c r="F67" s="239">
        <v>0.59299999999999997</v>
      </c>
    </row>
    <row r="68" spans="1:6">
      <c r="A68" s="84" t="s">
        <v>154</v>
      </c>
      <c r="B68" s="228" t="s">
        <v>6604</v>
      </c>
      <c r="C68" s="228" t="s">
        <v>6605</v>
      </c>
      <c r="D68" s="228" t="s">
        <v>6554</v>
      </c>
      <c r="E68" s="228">
        <v>0.33100000000000002</v>
      </c>
      <c r="F68" s="239">
        <v>0.66800000000000004</v>
      </c>
    </row>
    <row r="69" spans="1:6">
      <c r="A69" s="84" t="s">
        <v>6268</v>
      </c>
      <c r="B69" s="228" t="s">
        <v>6606</v>
      </c>
      <c r="C69" s="228" t="s">
        <v>102</v>
      </c>
      <c r="D69" s="228" t="s">
        <v>111</v>
      </c>
      <c r="E69" s="228">
        <v>0.13400000000000001</v>
      </c>
      <c r="F69" s="239">
        <v>0.45500000000000002</v>
      </c>
    </row>
    <row r="70" spans="1:6">
      <c r="A70" s="221" t="s">
        <v>165</v>
      </c>
      <c r="B70" s="227" t="s">
        <v>95</v>
      </c>
      <c r="C70" s="227" t="s">
        <v>95</v>
      </c>
      <c r="D70" s="227" t="s">
        <v>95</v>
      </c>
      <c r="E70" s="227" t="s">
        <v>95</v>
      </c>
      <c r="F70" s="238" t="s">
        <v>95</v>
      </c>
    </row>
    <row r="71" spans="1:6">
      <c r="A71" s="241" t="s">
        <v>96</v>
      </c>
      <c r="B71" s="225" t="s">
        <v>6607</v>
      </c>
      <c r="C71" s="232" t="s">
        <v>6608</v>
      </c>
      <c r="D71" s="225" t="s">
        <v>6609</v>
      </c>
      <c r="E71" s="232">
        <v>5.2999999999999999E-2</v>
      </c>
      <c r="F71" s="236">
        <v>0.77200000000000002</v>
      </c>
    </row>
    <row r="72" spans="1:6">
      <c r="A72" s="242" t="s">
        <v>97</v>
      </c>
      <c r="B72" s="226" t="s">
        <v>6610</v>
      </c>
      <c r="C72" s="233" t="s">
        <v>6611</v>
      </c>
      <c r="D72" s="226" t="s">
        <v>6612</v>
      </c>
      <c r="E72" s="233" t="s">
        <v>6375</v>
      </c>
      <c r="F72" s="237">
        <v>0.13300000000000001</v>
      </c>
    </row>
    <row r="73" spans="1:6">
      <c r="A73" s="221" t="s">
        <v>174</v>
      </c>
      <c r="B73" s="227" t="s">
        <v>95</v>
      </c>
      <c r="C73" s="227" t="s">
        <v>95</v>
      </c>
      <c r="D73" s="227" t="s">
        <v>95</v>
      </c>
      <c r="E73" s="227" t="s">
        <v>95</v>
      </c>
      <c r="F73" s="238" t="s">
        <v>95</v>
      </c>
    </row>
    <row r="74" spans="1:6">
      <c r="A74" s="241" t="s">
        <v>96</v>
      </c>
      <c r="B74" s="225" t="s">
        <v>6613</v>
      </c>
      <c r="C74" s="232" t="s">
        <v>6614</v>
      </c>
      <c r="D74" s="225" t="s">
        <v>6615</v>
      </c>
      <c r="E74" s="232">
        <v>0.107</v>
      </c>
      <c r="F74" s="236">
        <v>0.72</v>
      </c>
    </row>
    <row r="75" spans="1:6" ht="16.5" thickBot="1">
      <c r="A75" s="243" t="s">
        <v>97</v>
      </c>
      <c r="B75" s="229" t="s">
        <v>6616</v>
      </c>
      <c r="C75" s="234" t="s">
        <v>6617</v>
      </c>
      <c r="D75" s="229" t="s">
        <v>6618</v>
      </c>
      <c r="E75" s="234" t="s">
        <v>6375</v>
      </c>
      <c r="F75" s="240">
        <v>0.14599999999999999</v>
      </c>
    </row>
  </sheetData>
  <mergeCells count="2">
    <mergeCell ref="E4:E5"/>
    <mergeCell ref="F4:F5"/>
  </mergeCells>
  <pageMargins left="0.7" right="0.7" top="0.75" bottom="0.75" header="0.3" footer="0.3"/>
  <pageSetup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I28"/>
  <sheetViews>
    <sheetView workbookViewId="0">
      <selection activeCell="I1" sqref="I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7188</v>
      </c>
    </row>
    <row r="4" spans="1:5">
      <c r="A4" s="80" t="s">
        <v>7189</v>
      </c>
      <c r="B4" s="190" t="s">
        <v>95</v>
      </c>
      <c r="C4" s="190" t="s">
        <v>95</v>
      </c>
      <c r="D4" s="190" t="s">
        <v>95</v>
      </c>
      <c r="E4" s="191" t="s">
        <v>95</v>
      </c>
    </row>
    <row r="5" spans="1:5">
      <c r="A5" s="192" t="s">
        <v>95</v>
      </c>
      <c r="B5" s="78" t="s">
        <v>7190</v>
      </c>
      <c r="C5" s="76" t="s">
        <v>6084</v>
      </c>
      <c r="D5" s="78" t="s">
        <v>6085</v>
      </c>
      <c r="E5" s="77" t="s">
        <v>6086</v>
      </c>
    </row>
    <row r="6" spans="1:5">
      <c r="A6" s="69" t="s">
        <v>6087</v>
      </c>
      <c r="B6" s="70" t="s">
        <v>95</v>
      </c>
      <c r="C6" s="70" t="s">
        <v>95</v>
      </c>
      <c r="D6" s="70" t="s">
        <v>95</v>
      </c>
      <c r="E6" s="71" t="s">
        <v>95</v>
      </c>
    </row>
    <row r="7" spans="1:5">
      <c r="A7" s="29" t="s">
        <v>6088</v>
      </c>
      <c r="B7" s="118">
        <v>0.153</v>
      </c>
      <c r="C7" s="195">
        <v>0.12139999999999999</v>
      </c>
      <c r="D7" s="118">
        <v>0.1928</v>
      </c>
      <c r="E7" s="196" t="s">
        <v>1087</v>
      </c>
    </row>
    <row r="8" spans="1:5">
      <c r="A8" s="29" t="s">
        <v>6089</v>
      </c>
      <c r="B8" s="118">
        <v>0.46860000000000002</v>
      </c>
      <c r="C8" s="195">
        <v>0.44319999999999998</v>
      </c>
      <c r="D8" s="118">
        <v>0.49559999999999998</v>
      </c>
      <c r="E8" s="196" t="s">
        <v>1087</v>
      </c>
    </row>
    <row r="9" spans="1:5">
      <c r="A9" s="29" t="s">
        <v>6090</v>
      </c>
      <c r="B9" s="118">
        <v>0.65190000000000003</v>
      </c>
      <c r="C9" s="195">
        <v>0.62539999999999996</v>
      </c>
      <c r="D9" s="118">
        <v>0.6794</v>
      </c>
      <c r="E9" s="196" t="s">
        <v>1087</v>
      </c>
    </row>
    <row r="10" spans="1:5">
      <c r="A10" s="29" t="s">
        <v>6091</v>
      </c>
      <c r="B10" s="118">
        <v>0.83889999999999998</v>
      </c>
      <c r="C10" s="195">
        <v>0.81489999999999996</v>
      </c>
      <c r="D10" s="118">
        <v>0.86350000000000005</v>
      </c>
      <c r="E10" s="196" t="s">
        <v>1087</v>
      </c>
    </row>
    <row r="11" spans="1:5">
      <c r="A11" s="121" t="s">
        <v>6092</v>
      </c>
      <c r="B11" s="194">
        <v>0.84850000000000003</v>
      </c>
      <c r="C11" s="194">
        <v>0.82569999999999999</v>
      </c>
      <c r="D11" s="194">
        <v>0.872</v>
      </c>
      <c r="E11" s="197" t="s">
        <v>1087</v>
      </c>
    </row>
    <row r="12" spans="1:5">
      <c r="A12" s="69" t="s">
        <v>6093</v>
      </c>
      <c r="B12" s="193">
        <v>0.92330000000000001</v>
      </c>
      <c r="C12" s="193">
        <v>0.90039999999999998</v>
      </c>
      <c r="D12" s="193">
        <v>0.94689999999999996</v>
      </c>
      <c r="E12" s="200" t="s">
        <v>1087</v>
      </c>
    </row>
    <row r="13" spans="1:5">
      <c r="A13" s="121" t="s">
        <v>1106</v>
      </c>
      <c r="B13" s="194">
        <v>1.2897000000000001</v>
      </c>
      <c r="C13" s="194">
        <v>1.2486999999999999</v>
      </c>
      <c r="D13" s="194">
        <v>1.3320000000000001</v>
      </c>
      <c r="E13" s="197" t="s">
        <v>1087</v>
      </c>
    </row>
    <row r="14" spans="1:5">
      <c r="A14" s="69" t="s">
        <v>1123</v>
      </c>
      <c r="B14" s="193">
        <v>1.1257999999999999</v>
      </c>
      <c r="C14" s="193">
        <v>1.0905</v>
      </c>
      <c r="D14" s="193">
        <v>1.1623000000000001</v>
      </c>
      <c r="E14" s="200" t="s">
        <v>1087</v>
      </c>
    </row>
    <row r="15" spans="1:5">
      <c r="A15" s="121" t="s">
        <v>1126</v>
      </c>
      <c r="B15" s="194">
        <v>1.1573</v>
      </c>
      <c r="C15" s="194">
        <v>1.1200000000000001</v>
      </c>
      <c r="D15" s="194">
        <v>1.1958</v>
      </c>
      <c r="E15" s="197" t="s">
        <v>1087</v>
      </c>
    </row>
    <row r="16" spans="1:5">
      <c r="A16" s="121" t="s">
        <v>1159</v>
      </c>
      <c r="B16" s="194">
        <v>1.1282000000000001</v>
      </c>
      <c r="C16" s="194">
        <v>1.099</v>
      </c>
      <c r="D16" s="194">
        <v>1.1581999999999999</v>
      </c>
      <c r="E16" s="197" t="s">
        <v>1087</v>
      </c>
    </row>
    <row r="17" spans="1:9">
      <c r="A17" s="69" t="s">
        <v>177</v>
      </c>
      <c r="B17" s="193" t="s">
        <v>95</v>
      </c>
      <c r="C17" s="193" t="s">
        <v>95</v>
      </c>
      <c r="D17" s="193" t="s">
        <v>95</v>
      </c>
      <c r="E17" s="200" t="s">
        <v>95</v>
      </c>
    </row>
    <row r="18" spans="1:9">
      <c r="A18" s="29" t="s">
        <v>1129</v>
      </c>
      <c r="B18" s="118">
        <v>1.0717000000000001</v>
      </c>
      <c r="C18" s="195">
        <v>1.042</v>
      </c>
      <c r="D18" s="118">
        <v>1.1022000000000001</v>
      </c>
      <c r="E18" s="196" t="s">
        <v>1087</v>
      </c>
    </row>
    <row r="19" spans="1:9">
      <c r="A19" s="29" t="s">
        <v>1132</v>
      </c>
      <c r="B19" s="118">
        <v>1.1165</v>
      </c>
      <c r="C19" s="195">
        <v>1.0822000000000001</v>
      </c>
      <c r="D19" s="118">
        <v>1.1518999999999999</v>
      </c>
      <c r="E19" s="196" t="s">
        <v>1087</v>
      </c>
    </row>
    <row r="20" spans="1:9">
      <c r="A20" s="29" t="s">
        <v>1135</v>
      </c>
      <c r="B20" s="118">
        <v>1.1124000000000001</v>
      </c>
      <c r="C20" s="195">
        <v>1.0812999999999999</v>
      </c>
      <c r="D20" s="118">
        <v>1.1444000000000001</v>
      </c>
      <c r="E20" s="196" t="s">
        <v>1087</v>
      </c>
    </row>
    <row r="21" spans="1:9">
      <c r="A21" s="29" t="s">
        <v>1138</v>
      </c>
      <c r="B21" s="118">
        <v>0.95799999999999996</v>
      </c>
      <c r="C21" s="195">
        <v>0.92059999999999997</v>
      </c>
      <c r="D21" s="118">
        <v>0.99690000000000001</v>
      </c>
      <c r="E21" s="196">
        <v>3.4500000000000003E-2</v>
      </c>
    </row>
    <row r="22" spans="1:9">
      <c r="A22" s="29" t="s">
        <v>1141</v>
      </c>
      <c r="B22" s="118">
        <v>1.1698</v>
      </c>
      <c r="C22" s="195">
        <v>1.1376999999999999</v>
      </c>
      <c r="D22" s="118">
        <v>1.2029000000000001</v>
      </c>
      <c r="E22" s="196" t="s">
        <v>1087</v>
      </c>
    </row>
    <row r="23" spans="1:9">
      <c r="A23" s="29" t="s">
        <v>1144</v>
      </c>
      <c r="B23" s="118">
        <v>1.3649</v>
      </c>
      <c r="C23" s="195">
        <v>1.2947</v>
      </c>
      <c r="D23" s="118">
        <v>1.4389000000000001</v>
      </c>
      <c r="E23" s="196" t="s">
        <v>1087</v>
      </c>
    </row>
    <row r="24" spans="1:9">
      <c r="A24" s="29" t="s">
        <v>1147</v>
      </c>
      <c r="B24" s="118">
        <v>1.3052999999999999</v>
      </c>
      <c r="C24" s="195">
        <v>1.2667999999999999</v>
      </c>
      <c r="D24" s="118">
        <v>1.3449</v>
      </c>
      <c r="E24" s="196" t="s">
        <v>1087</v>
      </c>
    </row>
    <row r="25" spans="1:9">
      <c r="A25" s="29" t="s">
        <v>1150</v>
      </c>
      <c r="B25" s="118">
        <v>1.1858</v>
      </c>
      <c r="C25" s="195">
        <v>1.1234</v>
      </c>
      <c r="D25" s="118">
        <v>1.2516</v>
      </c>
      <c r="E25" s="196" t="s">
        <v>1087</v>
      </c>
    </row>
    <row r="26" spans="1:9">
      <c r="A26" s="29" t="s">
        <v>1153</v>
      </c>
      <c r="B26" s="118">
        <v>1.0823</v>
      </c>
      <c r="C26" s="195">
        <v>1.0371999999999999</v>
      </c>
      <c r="D26" s="118">
        <v>1.1294</v>
      </c>
      <c r="E26" s="196">
        <v>2.9999999999999997E-4</v>
      </c>
    </row>
    <row r="27" spans="1:9" ht="16.5" thickBot="1">
      <c r="A27" s="56" t="s">
        <v>1156</v>
      </c>
      <c r="B27" s="198">
        <v>0.88</v>
      </c>
      <c r="C27" s="199">
        <v>0.81159999999999999</v>
      </c>
      <c r="D27" s="198">
        <v>0.95420000000000005</v>
      </c>
      <c r="E27" s="201">
        <v>2E-3</v>
      </c>
    </row>
    <row r="28" spans="1:9">
      <c r="I28" s="189"/>
    </row>
  </sheetData>
  <pageMargins left="0.7" right="0.7" top="0.75" bottom="0.75" header="0.3" footer="0.3"/>
  <pageSetup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I28"/>
  <sheetViews>
    <sheetView workbookViewId="0">
      <selection activeCell="I1" sqref="I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7191</v>
      </c>
    </row>
    <row r="4" spans="1:5">
      <c r="A4" s="80" t="s">
        <v>7192</v>
      </c>
      <c r="B4" s="190" t="s">
        <v>95</v>
      </c>
      <c r="C4" s="190" t="s">
        <v>95</v>
      </c>
      <c r="D4" s="190" t="s">
        <v>95</v>
      </c>
      <c r="E4" s="191" t="s">
        <v>95</v>
      </c>
    </row>
    <row r="5" spans="1:5">
      <c r="A5" s="192" t="s">
        <v>95</v>
      </c>
      <c r="B5" s="78" t="s">
        <v>7190</v>
      </c>
      <c r="C5" s="76" t="s">
        <v>6084</v>
      </c>
      <c r="D5" s="78" t="s">
        <v>6085</v>
      </c>
      <c r="E5" s="77" t="s">
        <v>6086</v>
      </c>
    </row>
    <row r="6" spans="1:5">
      <c r="A6" s="69" t="s">
        <v>6087</v>
      </c>
      <c r="B6" s="70" t="s">
        <v>95</v>
      </c>
      <c r="C6" s="70" t="s">
        <v>95</v>
      </c>
      <c r="D6" s="70" t="s">
        <v>95</v>
      </c>
      <c r="E6" s="71" t="s">
        <v>95</v>
      </c>
    </row>
    <row r="7" spans="1:5">
      <c r="A7" s="29" t="s">
        <v>6088</v>
      </c>
      <c r="B7" s="118">
        <v>0.1535</v>
      </c>
      <c r="C7" s="195">
        <v>0.12280000000000001</v>
      </c>
      <c r="D7" s="118">
        <v>0.1918</v>
      </c>
      <c r="E7" s="196" t="s">
        <v>1087</v>
      </c>
    </row>
    <row r="8" spans="1:5">
      <c r="A8" s="29" t="s">
        <v>6089</v>
      </c>
      <c r="B8" s="118">
        <v>0.47070000000000001</v>
      </c>
      <c r="C8" s="195">
        <v>0.44679999999999997</v>
      </c>
      <c r="D8" s="118">
        <v>0.49590000000000001</v>
      </c>
      <c r="E8" s="196" t="s">
        <v>1087</v>
      </c>
    </row>
    <row r="9" spans="1:5">
      <c r="A9" s="29" t="s">
        <v>6090</v>
      </c>
      <c r="B9" s="118">
        <v>0.64419999999999999</v>
      </c>
      <c r="C9" s="195">
        <v>0.62019999999999997</v>
      </c>
      <c r="D9" s="118">
        <v>0.66920000000000002</v>
      </c>
      <c r="E9" s="196" t="s">
        <v>1087</v>
      </c>
    </row>
    <row r="10" spans="1:5">
      <c r="A10" s="29" t="s">
        <v>6091</v>
      </c>
      <c r="B10" s="118">
        <v>0.84160000000000001</v>
      </c>
      <c r="C10" s="195">
        <v>0.82010000000000005</v>
      </c>
      <c r="D10" s="118">
        <v>0.86380000000000001</v>
      </c>
      <c r="E10" s="196" t="s">
        <v>1087</v>
      </c>
    </row>
    <row r="11" spans="1:5">
      <c r="A11" s="121" t="s">
        <v>6092</v>
      </c>
      <c r="B11" s="194">
        <v>0.86619999999999997</v>
      </c>
      <c r="C11" s="194">
        <v>0.84499999999999997</v>
      </c>
      <c r="D11" s="194">
        <v>0.88790000000000002</v>
      </c>
      <c r="E11" s="197" t="s">
        <v>1087</v>
      </c>
    </row>
    <row r="12" spans="1:5">
      <c r="A12" s="69" t="s">
        <v>6093</v>
      </c>
      <c r="B12" s="193">
        <v>0.96240000000000003</v>
      </c>
      <c r="C12" s="193">
        <v>0.94120000000000004</v>
      </c>
      <c r="D12" s="193">
        <v>0.98409999999999997</v>
      </c>
      <c r="E12" s="200">
        <v>8.0000000000000004E-4</v>
      </c>
    </row>
    <row r="13" spans="1:5">
      <c r="A13" s="121" t="s">
        <v>1106</v>
      </c>
      <c r="B13" s="194">
        <v>1.3132999999999999</v>
      </c>
      <c r="C13" s="194">
        <v>1.2770999999999999</v>
      </c>
      <c r="D13" s="194">
        <v>1.3505</v>
      </c>
      <c r="E13" s="197" t="s">
        <v>1087</v>
      </c>
    </row>
    <row r="14" spans="1:5">
      <c r="A14" s="69" t="s">
        <v>1123</v>
      </c>
      <c r="B14" s="193">
        <v>1.1276999999999999</v>
      </c>
      <c r="C14" s="193">
        <v>1.0961000000000001</v>
      </c>
      <c r="D14" s="193">
        <v>1.1603000000000001</v>
      </c>
      <c r="E14" s="200" t="s">
        <v>1087</v>
      </c>
    </row>
    <row r="15" spans="1:5">
      <c r="A15" s="121" t="s">
        <v>1126</v>
      </c>
      <c r="B15" s="194">
        <v>1.1511</v>
      </c>
      <c r="C15" s="194">
        <v>1.1177999999999999</v>
      </c>
      <c r="D15" s="194">
        <v>1.1854</v>
      </c>
      <c r="E15" s="197" t="s">
        <v>1087</v>
      </c>
    </row>
    <row r="16" spans="1:5">
      <c r="A16" s="121" t="s">
        <v>1159</v>
      </c>
      <c r="B16" s="194">
        <v>1.1228</v>
      </c>
      <c r="C16" s="194">
        <v>1.097</v>
      </c>
      <c r="D16" s="194">
        <v>1.1492</v>
      </c>
      <c r="E16" s="197" t="s">
        <v>1087</v>
      </c>
    </row>
    <row r="17" spans="1:9">
      <c r="A17" s="69" t="s">
        <v>177</v>
      </c>
      <c r="B17" s="193" t="s">
        <v>95</v>
      </c>
      <c r="C17" s="193" t="s">
        <v>95</v>
      </c>
      <c r="D17" s="193" t="s">
        <v>95</v>
      </c>
      <c r="E17" s="200" t="s">
        <v>95</v>
      </c>
    </row>
    <row r="18" spans="1:9">
      <c r="A18" s="29" t="s">
        <v>1129</v>
      </c>
      <c r="B18" s="118">
        <v>1.079</v>
      </c>
      <c r="C18" s="195">
        <v>1.0519000000000001</v>
      </c>
      <c r="D18" s="118">
        <v>1.1069</v>
      </c>
      <c r="E18" s="196" t="s">
        <v>1087</v>
      </c>
    </row>
    <row r="19" spans="1:9">
      <c r="A19" s="29" t="s">
        <v>1132</v>
      </c>
      <c r="B19" s="118">
        <v>1.1114999999999999</v>
      </c>
      <c r="C19" s="195">
        <v>1.0811999999999999</v>
      </c>
      <c r="D19" s="118">
        <v>1.1426000000000001</v>
      </c>
      <c r="E19" s="196" t="s">
        <v>1087</v>
      </c>
    </row>
    <row r="20" spans="1:9">
      <c r="A20" s="29" t="s">
        <v>1135</v>
      </c>
      <c r="B20" s="118">
        <v>1.1174999999999999</v>
      </c>
      <c r="C20" s="195">
        <v>1.0898000000000001</v>
      </c>
      <c r="D20" s="118">
        <v>1.1459999999999999</v>
      </c>
      <c r="E20" s="196" t="s">
        <v>1087</v>
      </c>
    </row>
    <row r="21" spans="1:9">
      <c r="A21" s="29" t="s">
        <v>1138</v>
      </c>
      <c r="B21" s="118">
        <v>0.97140000000000004</v>
      </c>
      <c r="C21" s="195">
        <v>0.93799999999999994</v>
      </c>
      <c r="D21" s="118">
        <v>1.006</v>
      </c>
      <c r="E21" s="196">
        <v>0.104</v>
      </c>
    </row>
    <row r="22" spans="1:9">
      <c r="A22" s="29" t="s">
        <v>1141</v>
      </c>
      <c r="B22" s="118">
        <v>1.1708000000000001</v>
      </c>
      <c r="C22" s="195">
        <v>1.1425000000000001</v>
      </c>
      <c r="D22" s="118">
        <v>1.1999</v>
      </c>
      <c r="E22" s="196" t="s">
        <v>1087</v>
      </c>
    </row>
    <row r="23" spans="1:9">
      <c r="A23" s="29" t="s">
        <v>1144</v>
      </c>
      <c r="B23" s="118">
        <v>1.3595999999999999</v>
      </c>
      <c r="C23" s="195">
        <v>1.2955000000000001</v>
      </c>
      <c r="D23" s="118">
        <v>1.4268000000000001</v>
      </c>
      <c r="E23" s="196" t="s">
        <v>1087</v>
      </c>
    </row>
    <row r="24" spans="1:9">
      <c r="A24" s="29" t="s">
        <v>1147</v>
      </c>
      <c r="B24" s="118">
        <v>1.3553999999999999</v>
      </c>
      <c r="C24" s="195">
        <v>1.3194999999999999</v>
      </c>
      <c r="D24" s="118">
        <v>1.3923000000000001</v>
      </c>
      <c r="E24" s="196" t="s">
        <v>1087</v>
      </c>
    </row>
    <row r="25" spans="1:9">
      <c r="A25" s="29" t="s">
        <v>1150</v>
      </c>
      <c r="B25" s="118">
        <v>1.2077</v>
      </c>
      <c r="C25" s="195">
        <v>1.1519999999999999</v>
      </c>
      <c r="D25" s="118">
        <v>1.2661</v>
      </c>
      <c r="E25" s="196" t="s">
        <v>1087</v>
      </c>
    </row>
    <row r="26" spans="1:9">
      <c r="A26" s="29" t="s">
        <v>1153</v>
      </c>
      <c r="B26" s="118">
        <v>1.0749</v>
      </c>
      <c r="C26" s="195">
        <v>1.0350999999999999</v>
      </c>
      <c r="D26" s="118">
        <v>1.1163000000000001</v>
      </c>
      <c r="E26" s="196">
        <v>2.0000000000000001E-4</v>
      </c>
    </row>
    <row r="27" spans="1:9" ht="16.5" thickBot="1">
      <c r="A27" s="56" t="s">
        <v>1156</v>
      </c>
      <c r="B27" s="198">
        <v>0.88949999999999996</v>
      </c>
      <c r="C27" s="199">
        <v>0.82769999999999999</v>
      </c>
      <c r="D27" s="198">
        <v>0.95599999999999996</v>
      </c>
      <c r="E27" s="201">
        <v>1.4E-3</v>
      </c>
    </row>
    <row r="28" spans="1:9">
      <c r="I28" s="189"/>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K32"/>
  <sheetViews>
    <sheetView zoomScaleNormal="100" workbookViewId="0">
      <selection activeCell="F1" sqref="F1"/>
    </sheetView>
  </sheetViews>
  <sheetFormatPr defaultColWidth="9.28515625" defaultRowHeight="15.75"/>
  <cols>
    <col min="1" max="1" width="40.42578125" style="9" customWidth="1"/>
    <col min="2" max="11" width="20.7109375" style="20" customWidth="1"/>
    <col min="12" max="16384" width="9.28515625" style="9"/>
  </cols>
  <sheetData>
    <row r="1" spans="1:11" ht="16.149999999999999" customHeight="1">
      <c r="A1" s="53" t="s">
        <v>16</v>
      </c>
    </row>
    <row r="2" spans="1:11" ht="16.149999999999999" customHeight="1"/>
    <row r="3" spans="1:11" ht="16.149999999999999" customHeight="1" thickBot="1">
      <c r="A3" s="8" t="s">
        <v>768</v>
      </c>
    </row>
    <row r="4" spans="1:11" ht="16.149999999999999" customHeight="1">
      <c r="A4" s="94" t="s">
        <v>769</v>
      </c>
      <c r="B4" s="95">
        <v>2005</v>
      </c>
      <c r="C4" s="96">
        <v>2006</v>
      </c>
      <c r="D4" s="95">
        <v>2007</v>
      </c>
      <c r="E4" s="96">
        <v>2008</v>
      </c>
      <c r="F4" s="95">
        <v>2009</v>
      </c>
      <c r="G4" s="96">
        <v>2010</v>
      </c>
      <c r="H4" s="95">
        <v>2011</v>
      </c>
      <c r="I4" s="96">
        <v>2012</v>
      </c>
      <c r="J4" s="95">
        <v>2013</v>
      </c>
      <c r="K4" s="97">
        <v>2014</v>
      </c>
    </row>
    <row r="5" spans="1:11" ht="16.149999999999999" customHeight="1">
      <c r="A5" s="102" t="s">
        <v>48</v>
      </c>
      <c r="B5" s="103"/>
      <c r="C5" s="103"/>
      <c r="D5" s="103"/>
      <c r="E5" s="103"/>
      <c r="F5" s="103"/>
      <c r="G5" s="103"/>
      <c r="H5" s="103"/>
      <c r="I5" s="103"/>
      <c r="J5" s="103"/>
      <c r="K5" s="104"/>
    </row>
    <row r="6" spans="1:11" ht="16.149999999999999" customHeight="1">
      <c r="A6" s="29" t="s">
        <v>770</v>
      </c>
      <c r="B6" s="62">
        <v>3030</v>
      </c>
      <c r="C6" s="43">
        <v>3068</v>
      </c>
      <c r="D6" s="62">
        <v>3354</v>
      </c>
      <c r="E6" s="43">
        <v>3481</v>
      </c>
      <c r="F6" s="62">
        <v>2816</v>
      </c>
      <c r="G6" s="43">
        <v>3161</v>
      </c>
      <c r="H6" s="62">
        <v>3836</v>
      </c>
      <c r="I6" s="43">
        <v>3919</v>
      </c>
      <c r="J6" s="62">
        <v>3687</v>
      </c>
      <c r="K6" s="98">
        <v>3557</v>
      </c>
    </row>
    <row r="7" spans="1:11" ht="16.149999999999999" customHeight="1">
      <c r="A7" s="29" t="s">
        <v>771</v>
      </c>
      <c r="B7" s="62" t="s">
        <v>772</v>
      </c>
      <c r="C7" s="43" t="s">
        <v>773</v>
      </c>
      <c r="D7" s="62" t="s">
        <v>774</v>
      </c>
      <c r="E7" s="43" t="s">
        <v>775</v>
      </c>
      <c r="F7" s="62" t="s">
        <v>776</v>
      </c>
      <c r="G7" s="43" t="s">
        <v>777</v>
      </c>
      <c r="H7" s="62" t="s">
        <v>778</v>
      </c>
      <c r="I7" s="43" t="s">
        <v>779</v>
      </c>
      <c r="J7" s="62" t="s">
        <v>780</v>
      </c>
      <c r="K7" s="98" t="s">
        <v>781</v>
      </c>
    </row>
    <row r="8" spans="1:11" ht="16.149999999999999" customHeight="1">
      <c r="A8" s="57" t="s">
        <v>782</v>
      </c>
      <c r="B8" s="67" t="s">
        <v>783</v>
      </c>
      <c r="C8" s="58" t="s">
        <v>784</v>
      </c>
      <c r="D8" s="67" t="s">
        <v>785</v>
      </c>
      <c r="E8" s="58" t="s">
        <v>786</v>
      </c>
      <c r="F8" s="67" t="s">
        <v>787</v>
      </c>
      <c r="G8" s="58" t="s">
        <v>784</v>
      </c>
      <c r="H8" s="67" t="s">
        <v>788</v>
      </c>
      <c r="I8" s="58" t="s">
        <v>789</v>
      </c>
      <c r="J8" s="67" t="s">
        <v>790</v>
      </c>
      <c r="K8" s="105" t="s">
        <v>791</v>
      </c>
    </row>
    <row r="9" spans="1:11" ht="16.149999999999999" customHeight="1">
      <c r="A9" s="99" t="s">
        <v>87</v>
      </c>
      <c r="B9" s="100" t="s">
        <v>95</v>
      </c>
      <c r="C9" s="100" t="s">
        <v>95</v>
      </c>
      <c r="D9" s="100" t="s">
        <v>95</v>
      </c>
      <c r="E9" s="100" t="s">
        <v>95</v>
      </c>
      <c r="F9" s="100" t="s">
        <v>95</v>
      </c>
      <c r="G9" s="100" t="s">
        <v>95</v>
      </c>
      <c r="H9" s="100" t="s">
        <v>95</v>
      </c>
      <c r="I9" s="100" t="s">
        <v>95</v>
      </c>
      <c r="J9" s="100" t="s">
        <v>95</v>
      </c>
      <c r="K9" s="101" t="s">
        <v>95</v>
      </c>
    </row>
    <row r="10" spans="1:11" ht="16.149999999999999" customHeight="1">
      <c r="A10" s="29" t="s">
        <v>770</v>
      </c>
      <c r="B10" s="62">
        <v>1522</v>
      </c>
      <c r="C10" s="43">
        <v>1591</v>
      </c>
      <c r="D10" s="62">
        <v>1768</v>
      </c>
      <c r="E10" s="43">
        <v>1868</v>
      </c>
      <c r="F10" s="62">
        <v>1473</v>
      </c>
      <c r="G10" s="43">
        <v>1680</v>
      </c>
      <c r="H10" s="62">
        <v>1966</v>
      </c>
      <c r="I10" s="43">
        <v>1902</v>
      </c>
      <c r="J10" s="62">
        <v>1865</v>
      </c>
      <c r="K10" s="98">
        <v>1637</v>
      </c>
    </row>
    <row r="11" spans="1:11" ht="16.149999999999999" customHeight="1">
      <c r="A11" s="29" t="s">
        <v>771</v>
      </c>
      <c r="B11" s="62" t="s">
        <v>1019</v>
      </c>
      <c r="C11" s="43" t="s">
        <v>1020</v>
      </c>
      <c r="D11" s="62" t="s">
        <v>1021</v>
      </c>
      <c r="E11" s="43" t="s">
        <v>1022</v>
      </c>
      <c r="F11" s="62" t="s">
        <v>1023</v>
      </c>
      <c r="G11" s="43" t="s">
        <v>1024</v>
      </c>
      <c r="H11" s="62" t="s">
        <v>1025</v>
      </c>
      <c r="I11" s="43" t="s">
        <v>1026</v>
      </c>
      <c r="J11" s="62" t="s">
        <v>1027</v>
      </c>
      <c r="K11" s="98" t="s">
        <v>1028</v>
      </c>
    </row>
    <row r="12" spans="1:11" ht="16.149999999999999" customHeight="1">
      <c r="A12" s="29" t="s">
        <v>782</v>
      </c>
      <c r="B12" s="62" t="s">
        <v>792</v>
      </c>
      <c r="C12" s="43" t="s">
        <v>793</v>
      </c>
      <c r="D12" s="62" t="s">
        <v>794</v>
      </c>
      <c r="E12" s="43" t="s">
        <v>795</v>
      </c>
      <c r="F12" s="62" t="s">
        <v>796</v>
      </c>
      <c r="G12" s="43" t="s">
        <v>797</v>
      </c>
      <c r="H12" s="62" t="s">
        <v>798</v>
      </c>
      <c r="I12" s="43" t="s">
        <v>799</v>
      </c>
      <c r="J12" s="62" t="s">
        <v>800</v>
      </c>
      <c r="K12" s="98" t="s">
        <v>801</v>
      </c>
    </row>
    <row r="13" spans="1:11" ht="16.149999999999999" customHeight="1">
      <c r="A13" s="102" t="s">
        <v>88</v>
      </c>
      <c r="B13" s="103" t="s">
        <v>95</v>
      </c>
      <c r="C13" s="103" t="s">
        <v>95</v>
      </c>
      <c r="D13" s="103" t="s">
        <v>95</v>
      </c>
      <c r="E13" s="103" t="s">
        <v>95</v>
      </c>
      <c r="F13" s="103" t="s">
        <v>95</v>
      </c>
      <c r="G13" s="103" t="s">
        <v>95</v>
      </c>
      <c r="H13" s="103" t="s">
        <v>95</v>
      </c>
      <c r="I13" s="103" t="s">
        <v>95</v>
      </c>
      <c r="J13" s="103" t="s">
        <v>95</v>
      </c>
      <c r="K13" s="104" t="s">
        <v>95</v>
      </c>
    </row>
    <row r="14" spans="1:11" ht="16.149999999999999" customHeight="1">
      <c r="A14" s="29" t="s">
        <v>770</v>
      </c>
      <c r="B14" s="62">
        <v>125</v>
      </c>
      <c r="C14" s="43">
        <v>125</v>
      </c>
      <c r="D14" s="62">
        <v>128</v>
      </c>
      <c r="E14" s="43">
        <v>128</v>
      </c>
      <c r="F14" s="62">
        <v>82</v>
      </c>
      <c r="G14" s="43">
        <v>50</v>
      </c>
      <c r="H14" s="62">
        <v>54</v>
      </c>
      <c r="I14" s="43">
        <v>60</v>
      </c>
      <c r="J14" s="62">
        <v>47</v>
      </c>
      <c r="K14" s="98">
        <v>43</v>
      </c>
    </row>
    <row r="15" spans="1:11" ht="16.149999999999999" customHeight="1">
      <c r="A15" s="29" t="s">
        <v>771</v>
      </c>
      <c r="B15" s="62" t="s">
        <v>1029</v>
      </c>
      <c r="C15" s="43" t="s">
        <v>1030</v>
      </c>
      <c r="D15" s="62" t="s">
        <v>1031</v>
      </c>
      <c r="E15" s="43" t="s">
        <v>1032</v>
      </c>
      <c r="F15" s="62" t="s">
        <v>1033</v>
      </c>
      <c r="G15" s="43" t="s">
        <v>1034</v>
      </c>
      <c r="H15" s="62" t="s">
        <v>1035</v>
      </c>
      <c r="I15" s="43" t="s">
        <v>1036</v>
      </c>
      <c r="J15" s="62" t="s">
        <v>1037</v>
      </c>
      <c r="K15" s="98" t="s">
        <v>1038</v>
      </c>
    </row>
    <row r="16" spans="1:11" ht="16.149999999999999" customHeight="1">
      <c r="A16" s="57" t="s">
        <v>782</v>
      </c>
      <c r="B16" s="67" t="s">
        <v>802</v>
      </c>
      <c r="C16" s="58" t="s">
        <v>802</v>
      </c>
      <c r="D16" s="67" t="s">
        <v>802</v>
      </c>
      <c r="E16" s="58" t="s">
        <v>802</v>
      </c>
      <c r="F16" s="67" t="s">
        <v>803</v>
      </c>
      <c r="G16" s="58" t="s">
        <v>804</v>
      </c>
      <c r="H16" s="67" t="s">
        <v>804</v>
      </c>
      <c r="I16" s="58" t="s">
        <v>804</v>
      </c>
      <c r="J16" s="67" t="s">
        <v>804</v>
      </c>
      <c r="K16" s="105" t="s">
        <v>804</v>
      </c>
    </row>
    <row r="17" spans="1:11" ht="16.149999999999999" customHeight="1">
      <c r="A17" s="99" t="s">
        <v>89</v>
      </c>
      <c r="B17" s="100" t="s">
        <v>95</v>
      </c>
      <c r="C17" s="100" t="s">
        <v>95</v>
      </c>
      <c r="D17" s="100" t="s">
        <v>95</v>
      </c>
      <c r="E17" s="100" t="s">
        <v>95</v>
      </c>
      <c r="F17" s="100" t="s">
        <v>95</v>
      </c>
      <c r="G17" s="100" t="s">
        <v>95</v>
      </c>
      <c r="H17" s="100" t="s">
        <v>95</v>
      </c>
      <c r="I17" s="100" t="s">
        <v>95</v>
      </c>
      <c r="J17" s="100" t="s">
        <v>95</v>
      </c>
      <c r="K17" s="101" t="s">
        <v>95</v>
      </c>
    </row>
    <row r="18" spans="1:11" ht="16.149999999999999" customHeight="1">
      <c r="A18" s="29" t="s">
        <v>770</v>
      </c>
      <c r="B18" s="62">
        <v>66</v>
      </c>
      <c r="C18" s="43">
        <v>96</v>
      </c>
      <c r="D18" s="62">
        <v>119</v>
      </c>
      <c r="E18" s="43">
        <v>115</v>
      </c>
      <c r="F18" s="62">
        <v>67</v>
      </c>
      <c r="G18" s="43">
        <v>14</v>
      </c>
      <c r="H18" s="62">
        <v>27</v>
      </c>
      <c r="I18" s="43">
        <v>15</v>
      </c>
      <c r="J18" s="62">
        <v>11</v>
      </c>
      <c r="K18" s="98">
        <v>14</v>
      </c>
    </row>
    <row r="19" spans="1:11" ht="16.149999999999999" customHeight="1">
      <c r="A19" s="29" t="s">
        <v>771</v>
      </c>
      <c r="B19" s="62" t="s">
        <v>1039</v>
      </c>
      <c r="C19" s="43" t="s">
        <v>1040</v>
      </c>
      <c r="D19" s="62" t="s">
        <v>1041</v>
      </c>
      <c r="E19" s="43" t="s">
        <v>1042</v>
      </c>
      <c r="F19" s="62" t="s">
        <v>1043</v>
      </c>
      <c r="G19" s="43" t="s">
        <v>1044</v>
      </c>
      <c r="H19" s="62" t="s">
        <v>1045</v>
      </c>
      <c r="I19" s="43" t="s">
        <v>1046</v>
      </c>
      <c r="J19" s="62" t="s">
        <v>1047</v>
      </c>
      <c r="K19" s="98" t="s">
        <v>1048</v>
      </c>
    </row>
    <row r="20" spans="1:11">
      <c r="A20" s="29" t="s">
        <v>782</v>
      </c>
      <c r="B20" s="62" t="s">
        <v>804</v>
      </c>
      <c r="C20" s="43" t="s">
        <v>805</v>
      </c>
      <c r="D20" s="62" t="s">
        <v>806</v>
      </c>
      <c r="E20" s="43" t="s">
        <v>806</v>
      </c>
      <c r="F20" s="62" t="s">
        <v>804</v>
      </c>
      <c r="G20" s="43" t="s">
        <v>807</v>
      </c>
      <c r="H20" s="62" t="s">
        <v>808</v>
      </c>
      <c r="I20" s="43" t="s">
        <v>807</v>
      </c>
      <c r="J20" s="62" t="s">
        <v>807</v>
      </c>
      <c r="K20" s="98" t="s">
        <v>807</v>
      </c>
    </row>
    <row r="21" spans="1:11">
      <c r="A21" s="102" t="s">
        <v>90</v>
      </c>
      <c r="B21" s="103" t="s">
        <v>95</v>
      </c>
      <c r="C21" s="103" t="s">
        <v>95</v>
      </c>
      <c r="D21" s="103" t="s">
        <v>95</v>
      </c>
      <c r="E21" s="103" t="s">
        <v>95</v>
      </c>
      <c r="F21" s="103" t="s">
        <v>95</v>
      </c>
      <c r="G21" s="103" t="s">
        <v>95</v>
      </c>
      <c r="H21" s="103" t="s">
        <v>95</v>
      </c>
      <c r="I21" s="103" t="s">
        <v>95</v>
      </c>
      <c r="J21" s="103" t="s">
        <v>95</v>
      </c>
      <c r="K21" s="104" t="s">
        <v>95</v>
      </c>
    </row>
    <row r="22" spans="1:11">
      <c r="A22" s="29" t="s">
        <v>770</v>
      </c>
      <c r="B22" s="62">
        <v>75</v>
      </c>
      <c r="C22" s="43">
        <v>108</v>
      </c>
      <c r="D22" s="62">
        <v>106</v>
      </c>
      <c r="E22" s="43">
        <v>107</v>
      </c>
      <c r="F22" s="62">
        <v>83</v>
      </c>
      <c r="G22" s="43">
        <v>86</v>
      </c>
      <c r="H22" s="62">
        <v>106</v>
      </c>
      <c r="I22" s="43">
        <v>105</v>
      </c>
      <c r="J22" s="62">
        <v>72</v>
      </c>
      <c r="K22" s="98">
        <v>89</v>
      </c>
    </row>
    <row r="23" spans="1:11">
      <c r="A23" s="29" t="s">
        <v>771</v>
      </c>
      <c r="B23" s="62" t="s">
        <v>1049</v>
      </c>
      <c r="C23" s="43" t="s">
        <v>1050</v>
      </c>
      <c r="D23" s="62" t="s">
        <v>1051</v>
      </c>
      <c r="E23" s="43" t="s">
        <v>1052</v>
      </c>
      <c r="F23" s="62" t="s">
        <v>1053</v>
      </c>
      <c r="G23" s="43" t="s">
        <v>1054</v>
      </c>
      <c r="H23" s="62" t="s">
        <v>1055</v>
      </c>
      <c r="I23" s="43" t="s">
        <v>1056</v>
      </c>
      <c r="J23" s="62" t="s">
        <v>1057</v>
      </c>
      <c r="K23" s="98" t="s">
        <v>1058</v>
      </c>
    </row>
    <row r="24" spans="1:11">
      <c r="A24" s="57" t="s">
        <v>782</v>
      </c>
      <c r="B24" s="67" t="s">
        <v>803</v>
      </c>
      <c r="C24" s="58" t="s">
        <v>806</v>
      </c>
      <c r="D24" s="67" t="s">
        <v>805</v>
      </c>
      <c r="E24" s="58" t="s">
        <v>805</v>
      </c>
      <c r="F24" s="67" t="s">
        <v>803</v>
      </c>
      <c r="G24" s="58" t="s">
        <v>805</v>
      </c>
      <c r="H24" s="67" t="s">
        <v>805</v>
      </c>
      <c r="I24" s="58" t="s">
        <v>805</v>
      </c>
      <c r="J24" s="67" t="s">
        <v>803</v>
      </c>
      <c r="K24" s="105" t="s">
        <v>805</v>
      </c>
    </row>
    <row r="25" spans="1:11">
      <c r="A25" s="102" t="s">
        <v>91</v>
      </c>
      <c r="B25" s="103" t="s">
        <v>95</v>
      </c>
      <c r="C25" s="103" t="s">
        <v>95</v>
      </c>
      <c r="D25" s="103" t="s">
        <v>95</v>
      </c>
      <c r="E25" s="103" t="s">
        <v>95</v>
      </c>
      <c r="F25" s="103" t="s">
        <v>95</v>
      </c>
      <c r="G25" s="103" t="s">
        <v>95</v>
      </c>
      <c r="H25" s="103" t="s">
        <v>95</v>
      </c>
      <c r="I25" s="103" t="s">
        <v>95</v>
      </c>
      <c r="J25" s="103" t="s">
        <v>95</v>
      </c>
      <c r="K25" s="104" t="s">
        <v>95</v>
      </c>
    </row>
    <row r="26" spans="1:11">
      <c r="A26" s="29" t="s">
        <v>770</v>
      </c>
      <c r="B26" s="62">
        <v>587</v>
      </c>
      <c r="C26" s="43">
        <v>514</v>
      </c>
      <c r="D26" s="62">
        <v>534</v>
      </c>
      <c r="E26" s="43">
        <v>573</v>
      </c>
      <c r="F26" s="62">
        <v>535</v>
      </c>
      <c r="G26" s="43">
        <v>669</v>
      </c>
      <c r="H26" s="62">
        <v>876</v>
      </c>
      <c r="I26" s="43">
        <v>990</v>
      </c>
      <c r="J26" s="62">
        <v>901</v>
      </c>
      <c r="K26" s="98">
        <v>1037</v>
      </c>
    </row>
    <row r="27" spans="1:11">
      <c r="A27" s="29" t="s">
        <v>771</v>
      </c>
      <c r="B27" s="62" t="s">
        <v>1059</v>
      </c>
      <c r="C27" s="43" t="s">
        <v>1060</v>
      </c>
      <c r="D27" s="62" t="s">
        <v>1061</v>
      </c>
      <c r="E27" s="43" t="s">
        <v>1062</v>
      </c>
      <c r="F27" s="62" t="s">
        <v>1063</v>
      </c>
      <c r="G27" s="43" t="s">
        <v>1064</v>
      </c>
      <c r="H27" s="62" t="s">
        <v>1065</v>
      </c>
      <c r="I27" s="43" t="s">
        <v>1066</v>
      </c>
      <c r="J27" s="62" t="s">
        <v>1067</v>
      </c>
      <c r="K27" s="98" t="s">
        <v>1068</v>
      </c>
    </row>
    <row r="28" spans="1:11">
      <c r="A28" s="57" t="s">
        <v>782</v>
      </c>
      <c r="B28" s="67" t="s">
        <v>809</v>
      </c>
      <c r="C28" s="58" t="s">
        <v>810</v>
      </c>
      <c r="D28" s="67" t="s">
        <v>810</v>
      </c>
      <c r="E28" s="58" t="s">
        <v>809</v>
      </c>
      <c r="F28" s="67" t="s">
        <v>810</v>
      </c>
      <c r="G28" s="58" t="s">
        <v>811</v>
      </c>
      <c r="H28" s="67" t="s">
        <v>812</v>
      </c>
      <c r="I28" s="58" t="s">
        <v>813</v>
      </c>
      <c r="J28" s="67" t="s">
        <v>814</v>
      </c>
      <c r="K28" s="105" t="s">
        <v>815</v>
      </c>
    </row>
    <row r="29" spans="1:11">
      <c r="A29" s="99" t="s">
        <v>92</v>
      </c>
      <c r="B29" s="100" t="s">
        <v>95</v>
      </c>
      <c r="C29" s="100" t="s">
        <v>95</v>
      </c>
      <c r="D29" s="100" t="s">
        <v>95</v>
      </c>
      <c r="E29" s="100" t="s">
        <v>95</v>
      </c>
      <c r="F29" s="100" t="s">
        <v>95</v>
      </c>
      <c r="G29" s="100" t="s">
        <v>95</v>
      </c>
      <c r="H29" s="100" t="s">
        <v>95</v>
      </c>
      <c r="I29" s="100" t="s">
        <v>95</v>
      </c>
      <c r="J29" s="100" t="s">
        <v>95</v>
      </c>
      <c r="K29" s="101" t="s">
        <v>95</v>
      </c>
    </row>
    <row r="30" spans="1:11">
      <c r="A30" s="29" t="s">
        <v>770</v>
      </c>
      <c r="B30" s="62">
        <v>655</v>
      </c>
      <c r="C30" s="43">
        <v>634</v>
      </c>
      <c r="D30" s="62">
        <v>699</v>
      </c>
      <c r="E30" s="43">
        <v>690</v>
      </c>
      <c r="F30" s="62">
        <v>576</v>
      </c>
      <c r="G30" s="43">
        <v>662</v>
      </c>
      <c r="H30" s="62">
        <v>807</v>
      </c>
      <c r="I30" s="43">
        <v>847</v>
      </c>
      <c r="J30" s="62">
        <v>791</v>
      </c>
      <c r="K30" s="98">
        <v>737</v>
      </c>
    </row>
    <row r="31" spans="1:11">
      <c r="A31" s="29" t="s">
        <v>771</v>
      </c>
      <c r="B31" s="62" t="s">
        <v>1069</v>
      </c>
      <c r="C31" s="43" t="s">
        <v>1070</v>
      </c>
      <c r="D31" s="62" t="s">
        <v>1071</v>
      </c>
      <c r="E31" s="43" t="s">
        <v>1072</v>
      </c>
      <c r="F31" s="62" t="s">
        <v>1073</v>
      </c>
      <c r="G31" s="43" t="s">
        <v>1074</v>
      </c>
      <c r="H31" s="62" t="s">
        <v>1075</v>
      </c>
      <c r="I31" s="43" t="s">
        <v>1076</v>
      </c>
      <c r="J31" s="62" t="s">
        <v>1077</v>
      </c>
      <c r="K31" s="98" t="s">
        <v>1078</v>
      </c>
    </row>
    <row r="32" spans="1:11" ht="16.5" thickBot="1">
      <c r="A32" s="56" t="s">
        <v>782</v>
      </c>
      <c r="B32" s="63" t="s">
        <v>816</v>
      </c>
      <c r="C32" s="35" t="s">
        <v>816</v>
      </c>
      <c r="D32" s="63" t="s">
        <v>811</v>
      </c>
      <c r="E32" s="35" t="s">
        <v>811</v>
      </c>
      <c r="F32" s="63" t="s">
        <v>809</v>
      </c>
      <c r="G32" s="35" t="s">
        <v>817</v>
      </c>
      <c r="H32" s="63" t="s">
        <v>818</v>
      </c>
      <c r="I32" s="35" t="s">
        <v>812</v>
      </c>
      <c r="J32" s="63" t="s">
        <v>818</v>
      </c>
      <c r="K32" s="92" t="s">
        <v>819</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I28"/>
  <sheetViews>
    <sheetView workbookViewId="0">
      <selection activeCell="H1" sqref="H1"/>
    </sheetView>
  </sheetViews>
  <sheetFormatPr defaultColWidth="9.28515625" defaultRowHeight="15.75"/>
  <cols>
    <col min="1" max="1" width="48" style="9" customWidth="1"/>
    <col min="2" max="5" width="14.28515625" style="20" customWidth="1"/>
    <col min="6" max="16384" width="9.28515625" style="9"/>
  </cols>
  <sheetData>
    <row r="1" spans="1:5">
      <c r="A1" s="53" t="s">
        <v>16</v>
      </c>
    </row>
    <row r="2" spans="1:5">
      <c r="B2" s="20" t="s">
        <v>95</v>
      </c>
      <c r="C2" s="20" t="s">
        <v>95</v>
      </c>
      <c r="D2" s="20" t="s">
        <v>95</v>
      </c>
      <c r="E2" s="20" t="s">
        <v>95</v>
      </c>
    </row>
    <row r="3" spans="1:5" ht="18.75" thickBot="1">
      <c r="A3" s="8" t="s">
        <v>7193</v>
      </c>
    </row>
    <row r="4" spans="1:5">
      <c r="A4" s="80" t="s">
        <v>7194</v>
      </c>
      <c r="B4" s="190" t="s">
        <v>95</v>
      </c>
      <c r="C4" s="190" t="s">
        <v>95</v>
      </c>
      <c r="D4" s="190" t="s">
        <v>95</v>
      </c>
      <c r="E4" s="191" t="s">
        <v>95</v>
      </c>
    </row>
    <row r="5" spans="1:5">
      <c r="A5" s="192" t="s">
        <v>95</v>
      </c>
      <c r="B5" s="78" t="s">
        <v>7190</v>
      </c>
      <c r="C5" s="76" t="s">
        <v>6084</v>
      </c>
      <c r="D5" s="78" t="s">
        <v>6085</v>
      </c>
      <c r="E5" s="77" t="s">
        <v>6086</v>
      </c>
    </row>
    <row r="6" spans="1:5">
      <c r="A6" s="69" t="s">
        <v>6087</v>
      </c>
      <c r="B6" s="70" t="s">
        <v>95</v>
      </c>
      <c r="C6" s="70" t="s">
        <v>95</v>
      </c>
      <c r="D6" s="70" t="s">
        <v>95</v>
      </c>
      <c r="E6" s="71" t="s">
        <v>95</v>
      </c>
    </row>
    <row r="7" spans="1:5">
      <c r="A7" s="29" t="s">
        <v>6088</v>
      </c>
      <c r="B7" s="118">
        <v>0.1593</v>
      </c>
      <c r="C7" s="195">
        <v>0.1293</v>
      </c>
      <c r="D7" s="118">
        <v>0.19620000000000001</v>
      </c>
      <c r="E7" s="196" t="s">
        <v>1087</v>
      </c>
    </row>
    <row r="8" spans="1:5">
      <c r="A8" s="29" t="s">
        <v>6089</v>
      </c>
      <c r="B8" s="118">
        <v>0.47460000000000002</v>
      </c>
      <c r="C8" s="195">
        <v>0.45179999999999998</v>
      </c>
      <c r="D8" s="118">
        <v>0.4985</v>
      </c>
      <c r="E8" s="196" t="s">
        <v>1087</v>
      </c>
    </row>
    <row r="9" spans="1:5">
      <c r="A9" s="29" t="s">
        <v>6090</v>
      </c>
      <c r="B9" s="118">
        <v>0.64019999999999999</v>
      </c>
      <c r="C9" s="195">
        <v>0.61760000000000004</v>
      </c>
      <c r="D9" s="118">
        <v>0.66369999999999996</v>
      </c>
      <c r="E9" s="196" t="s">
        <v>1087</v>
      </c>
    </row>
    <row r="10" spans="1:5">
      <c r="A10" s="29" t="s">
        <v>6091</v>
      </c>
      <c r="B10" s="118">
        <v>0.83730000000000004</v>
      </c>
      <c r="C10" s="195">
        <v>0.81740000000000002</v>
      </c>
      <c r="D10" s="118">
        <v>0.85780000000000001</v>
      </c>
      <c r="E10" s="196" t="s">
        <v>1087</v>
      </c>
    </row>
    <row r="11" spans="1:5">
      <c r="A11" s="121" t="s">
        <v>6092</v>
      </c>
      <c r="B11" s="194">
        <v>0.87290000000000001</v>
      </c>
      <c r="C11" s="194">
        <v>0.8528</v>
      </c>
      <c r="D11" s="194">
        <v>0.89339999999999997</v>
      </c>
      <c r="E11" s="197" t="s">
        <v>1087</v>
      </c>
    </row>
    <row r="12" spans="1:5">
      <c r="A12" s="69" t="s">
        <v>6093</v>
      </c>
      <c r="B12" s="193">
        <v>0.98729999999999996</v>
      </c>
      <c r="C12" s="193">
        <v>0.96719999999999995</v>
      </c>
      <c r="D12" s="193">
        <v>1.0078</v>
      </c>
      <c r="E12" s="200">
        <v>0.22270000000000001</v>
      </c>
    </row>
    <row r="13" spans="1:5">
      <c r="A13" s="121" t="s">
        <v>1106</v>
      </c>
      <c r="B13" s="194">
        <v>1.3150999999999999</v>
      </c>
      <c r="C13" s="194">
        <v>1.282</v>
      </c>
      <c r="D13" s="194">
        <v>1.349</v>
      </c>
      <c r="E13" s="197" t="s">
        <v>1087</v>
      </c>
    </row>
    <row r="14" spans="1:5">
      <c r="A14" s="69" t="s">
        <v>1123</v>
      </c>
      <c r="B14" s="193">
        <v>1.1131</v>
      </c>
      <c r="C14" s="193">
        <v>1.0843</v>
      </c>
      <c r="D14" s="193">
        <v>1.1426000000000001</v>
      </c>
      <c r="E14" s="200" t="s">
        <v>1087</v>
      </c>
    </row>
    <row r="15" spans="1:5">
      <c r="A15" s="121" t="s">
        <v>1126</v>
      </c>
      <c r="B15" s="194">
        <v>1.1623000000000001</v>
      </c>
      <c r="C15" s="194">
        <v>1.131</v>
      </c>
      <c r="D15" s="194">
        <v>1.1943999999999999</v>
      </c>
      <c r="E15" s="197" t="s">
        <v>1087</v>
      </c>
    </row>
    <row r="16" spans="1:5">
      <c r="A16" s="121" t="s">
        <v>1159</v>
      </c>
      <c r="B16" s="194">
        <v>1.1145</v>
      </c>
      <c r="C16" s="194">
        <v>1.0907</v>
      </c>
      <c r="D16" s="194">
        <v>1.1389</v>
      </c>
      <c r="E16" s="197" t="s">
        <v>1087</v>
      </c>
    </row>
    <row r="17" spans="1:9">
      <c r="A17" s="69" t="s">
        <v>177</v>
      </c>
      <c r="B17" s="193" t="s">
        <v>95</v>
      </c>
      <c r="C17" s="193" t="s">
        <v>95</v>
      </c>
      <c r="D17" s="193" t="s">
        <v>95</v>
      </c>
      <c r="E17" s="200" t="s">
        <v>95</v>
      </c>
    </row>
    <row r="18" spans="1:9">
      <c r="A18" s="29" t="s">
        <v>1129</v>
      </c>
      <c r="B18" s="118">
        <v>1.0784</v>
      </c>
      <c r="C18" s="195">
        <v>1.0528999999999999</v>
      </c>
      <c r="D18" s="118">
        <v>1.1045</v>
      </c>
      <c r="E18" s="196" t="s">
        <v>1087</v>
      </c>
    </row>
    <row r="19" spans="1:9">
      <c r="A19" s="29" t="s">
        <v>1132</v>
      </c>
      <c r="B19" s="118">
        <v>1.1060000000000001</v>
      </c>
      <c r="C19" s="195">
        <v>1.0779000000000001</v>
      </c>
      <c r="D19" s="118">
        <v>1.1349</v>
      </c>
      <c r="E19" s="196" t="s">
        <v>1087</v>
      </c>
    </row>
    <row r="20" spans="1:9">
      <c r="A20" s="29" t="s">
        <v>1135</v>
      </c>
      <c r="B20" s="118">
        <v>1.1297999999999999</v>
      </c>
      <c r="C20" s="195">
        <v>1.1040000000000001</v>
      </c>
      <c r="D20" s="118">
        <v>1.1561999999999999</v>
      </c>
      <c r="E20" s="196" t="s">
        <v>1087</v>
      </c>
    </row>
    <row r="21" spans="1:9">
      <c r="A21" s="29" t="s">
        <v>1138</v>
      </c>
      <c r="B21" s="118">
        <v>0.97529999999999994</v>
      </c>
      <c r="C21" s="195">
        <v>0.94399999999999995</v>
      </c>
      <c r="D21" s="118">
        <v>1.0076000000000001</v>
      </c>
      <c r="E21" s="196">
        <v>0.13239999999999999</v>
      </c>
    </row>
    <row r="22" spans="1:9">
      <c r="A22" s="29" t="s">
        <v>1141</v>
      </c>
      <c r="B22" s="118">
        <v>1.1585000000000001</v>
      </c>
      <c r="C22" s="195">
        <v>1.1323000000000001</v>
      </c>
      <c r="D22" s="118">
        <v>1.1852</v>
      </c>
      <c r="E22" s="196" t="s">
        <v>1087</v>
      </c>
    </row>
    <row r="23" spans="1:9">
      <c r="A23" s="29" t="s">
        <v>1144</v>
      </c>
      <c r="B23" s="118">
        <v>1.3431</v>
      </c>
      <c r="C23" s="195">
        <v>1.2836000000000001</v>
      </c>
      <c r="D23" s="118">
        <v>1.4054</v>
      </c>
      <c r="E23" s="196" t="s">
        <v>1087</v>
      </c>
    </row>
    <row r="24" spans="1:9">
      <c r="A24" s="29" t="s">
        <v>1147</v>
      </c>
      <c r="B24" s="118">
        <v>1.3601000000000001</v>
      </c>
      <c r="C24" s="195">
        <v>1.3263</v>
      </c>
      <c r="D24" s="118">
        <v>1.3948</v>
      </c>
      <c r="E24" s="196" t="s">
        <v>1087</v>
      </c>
    </row>
    <row r="25" spans="1:9">
      <c r="A25" s="29" t="s">
        <v>1150</v>
      </c>
      <c r="B25" s="118">
        <v>1.2202</v>
      </c>
      <c r="C25" s="195">
        <v>1.1691</v>
      </c>
      <c r="D25" s="118">
        <v>1.2736000000000001</v>
      </c>
      <c r="E25" s="196" t="s">
        <v>1087</v>
      </c>
    </row>
    <row r="26" spans="1:9">
      <c r="A26" s="29" t="s">
        <v>1153</v>
      </c>
      <c r="B26" s="118">
        <v>1.071</v>
      </c>
      <c r="C26" s="195">
        <v>1.0344</v>
      </c>
      <c r="D26" s="118">
        <v>1.1088</v>
      </c>
      <c r="E26" s="196">
        <v>1E-4</v>
      </c>
    </row>
    <row r="27" spans="1:9" ht="16.5" thickBot="1">
      <c r="A27" s="56" t="s">
        <v>1156</v>
      </c>
      <c r="B27" s="198">
        <v>0.87919999999999998</v>
      </c>
      <c r="C27" s="199">
        <v>0.82079999999999997</v>
      </c>
      <c r="D27" s="198">
        <v>0.94179999999999997</v>
      </c>
      <c r="E27" s="201">
        <v>2.0000000000000001E-4</v>
      </c>
    </row>
    <row r="28" spans="1:9">
      <c r="I28" s="189"/>
    </row>
  </sheetData>
  <pageMargins left="0.7" right="0.7" top="0.75" bottom="0.75" header="0.3" footer="0.3"/>
  <pageSetup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M27"/>
  <sheetViews>
    <sheetView workbookViewId="0">
      <selection activeCell="N1" sqref="N1"/>
    </sheetView>
  </sheetViews>
  <sheetFormatPr defaultColWidth="9.28515625" defaultRowHeight="15.75"/>
  <cols>
    <col min="1" max="1" width="48" style="9" customWidth="1"/>
    <col min="2" max="5" width="14.28515625" style="20" customWidth="1"/>
    <col min="6" max="13" width="14.28515625" style="9" customWidth="1"/>
    <col min="14" max="16384" width="9.28515625" style="9"/>
  </cols>
  <sheetData>
    <row r="1" spans="1:13">
      <c r="A1" s="53" t="s">
        <v>16</v>
      </c>
    </row>
    <row r="2" spans="1:13">
      <c r="B2" s="20" t="s">
        <v>95</v>
      </c>
      <c r="C2" s="20" t="s">
        <v>95</v>
      </c>
      <c r="D2" s="20" t="s">
        <v>95</v>
      </c>
      <c r="E2" s="20" t="s">
        <v>95</v>
      </c>
    </row>
    <row r="3" spans="1:13" ht="18.75" thickBot="1">
      <c r="A3" s="8" t="s">
        <v>7195</v>
      </c>
    </row>
    <row r="4" spans="1:13">
      <c r="A4" s="80"/>
      <c r="B4" s="330" t="s">
        <v>7196</v>
      </c>
      <c r="C4" s="331"/>
      <c r="D4" s="331"/>
      <c r="E4" s="332"/>
      <c r="F4" s="330" t="s">
        <v>7197</v>
      </c>
      <c r="G4" s="331"/>
      <c r="H4" s="331"/>
      <c r="I4" s="332"/>
      <c r="J4" s="330" t="s">
        <v>7198</v>
      </c>
      <c r="K4" s="331"/>
      <c r="L4" s="331"/>
      <c r="M4" s="333"/>
    </row>
    <row r="5" spans="1:13">
      <c r="A5" s="192" t="s">
        <v>95</v>
      </c>
      <c r="B5" s="249" t="s">
        <v>7190</v>
      </c>
      <c r="C5" s="76" t="s">
        <v>6084</v>
      </c>
      <c r="D5" s="78" t="s">
        <v>6085</v>
      </c>
      <c r="E5" s="255" t="s">
        <v>6086</v>
      </c>
      <c r="F5" s="249" t="s">
        <v>7190</v>
      </c>
      <c r="G5" s="76" t="s">
        <v>6084</v>
      </c>
      <c r="H5" s="78" t="s">
        <v>6085</v>
      </c>
      <c r="I5" s="255" t="s">
        <v>6086</v>
      </c>
      <c r="J5" s="249" t="s">
        <v>7190</v>
      </c>
      <c r="K5" s="76" t="s">
        <v>6084</v>
      </c>
      <c r="L5" s="78" t="s">
        <v>6085</v>
      </c>
      <c r="M5" s="77" t="s">
        <v>6086</v>
      </c>
    </row>
    <row r="6" spans="1:13">
      <c r="A6" s="69" t="s">
        <v>6087</v>
      </c>
      <c r="B6" s="250" t="s">
        <v>95</v>
      </c>
      <c r="C6" s="70" t="s">
        <v>95</v>
      </c>
      <c r="D6" s="70" t="s">
        <v>95</v>
      </c>
      <c r="E6" s="256" t="s">
        <v>95</v>
      </c>
      <c r="F6" s="250" t="s">
        <v>95</v>
      </c>
      <c r="G6" s="70" t="s">
        <v>95</v>
      </c>
      <c r="H6" s="70" t="s">
        <v>95</v>
      </c>
      <c r="I6" s="256" t="s">
        <v>95</v>
      </c>
      <c r="J6" s="250" t="s">
        <v>95</v>
      </c>
      <c r="K6" s="70" t="s">
        <v>95</v>
      </c>
      <c r="L6" s="70" t="s">
        <v>95</v>
      </c>
      <c r="M6" s="71" t="s">
        <v>95</v>
      </c>
    </row>
    <row r="7" spans="1:13">
      <c r="A7" s="29" t="s">
        <v>6088</v>
      </c>
      <c r="B7" s="251">
        <v>2.1543000000000001</v>
      </c>
      <c r="C7" s="195">
        <v>1.5921000000000001</v>
      </c>
      <c r="D7" s="118">
        <v>2.9150999999999998</v>
      </c>
      <c r="E7" s="257" t="s">
        <v>1087</v>
      </c>
      <c r="F7" s="251">
        <v>0.10489999999999999</v>
      </c>
      <c r="G7" s="195">
        <v>6.8099999999999994E-2</v>
      </c>
      <c r="H7" s="118">
        <v>0.16170000000000001</v>
      </c>
      <c r="I7" s="257" t="s">
        <v>1087</v>
      </c>
      <c r="J7" s="251">
        <v>0.1459</v>
      </c>
      <c r="K7" s="195">
        <v>0.1042</v>
      </c>
      <c r="L7" s="118">
        <v>0.20419999999999999</v>
      </c>
      <c r="M7" s="196" t="s">
        <v>1087</v>
      </c>
    </row>
    <row r="8" spans="1:13">
      <c r="A8" s="29" t="s">
        <v>6089</v>
      </c>
      <c r="B8" s="251">
        <v>1.8674999999999999</v>
      </c>
      <c r="C8" s="195">
        <v>1.5605</v>
      </c>
      <c r="D8" s="118">
        <v>2.2347999999999999</v>
      </c>
      <c r="E8" s="257" t="s">
        <v>1087</v>
      </c>
      <c r="F8" s="251">
        <v>0.4229</v>
      </c>
      <c r="G8" s="195">
        <v>0.38040000000000002</v>
      </c>
      <c r="H8" s="118">
        <v>0.4703</v>
      </c>
      <c r="I8" s="257" t="s">
        <v>1087</v>
      </c>
      <c r="J8" s="251">
        <v>0.47010000000000002</v>
      </c>
      <c r="K8" s="195">
        <v>0.42849999999999999</v>
      </c>
      <c r="L8" s="118">
        <v>0.51580000000000004</v>
      </c>
      <c r="M8" s="196" t="s">
        <v>1087</v>
      </c>
    </row>
    <row r="9" spans="1:13">
      <c r="A9" s="29" t="s">
        <v>6090</v>
      </c>
      <c r="B9" s="251">
        <v>1.2444</v>
      </c>
      <c r="C9" s="195">
        <v>1.0385</v>
      </c>
      <c r="D9" s="118">
        <v>1.4912000000000001</v>
      </c>
      <c r="E9" s="257">
        <v>1.78E-2</v>
      </c>
      <c r="F9" s="251">
        <v>0.59719999999999995</v>
      </c>
      <c r="G9" s="195">
        <v>0.54779999999999995</v>
      </c>
      <c r="H9" s="118">
        <v>0.65110000000000001</v>
      </c>
      <c r="I9" s="257" t="s">
        <v>1087</v>
      </c>
      <c r="J9" s="251">
        <v>0.63029999999999997</v>
      </c>
      <c r="K9" s="195">
        <v>0.5837</v>
      </c>
      <c r="L9" s="118">
        <v>0.68069999999999997</v>
      </c>
      <c r="M9" s="196" t="s">
        <v>1087</v>
      </c>
    </row>
    <row r="10" spans="1:13">
      <c r="A10" s="29" t="s">
        <v>6091</v>
      </c>
      <c r="B10" s="251">
        <v>1.1631</v>
      </c>
      <c r="C10" s="195">
        <v>0.99060000000000004</v>
      </c>
      <c r="D10" s="118">
        <v>1.3655999999999999</v>
      </c>
      <c r="E10" s="257">
        <v>6.5199999999999994E-2</v>
      </c>
      <c r="F10" s="251">
        <v>0.78879999999999995</v>
      </c>
      <c r="G10" s="195">
        <v>0.7369</v>
      </c>
      <c r="H10" s="118">
        <v>0.84440000000000004</v>
      </c>
      <c r="I10" s="257" t="s">
        <v>1087</v>
      </c>
      <c r="J10" s="251">
        <v>0.81179999999999997</v>
      </c>
      <c r="K10" s="195">
        <v>0.76359999999999995</v>
      </c>
      <c r="L10" s="118">
        <v>0.86299999999999999</v>
      </c>
      <c r="M10" s="196" t="s">
        <v>1087</v>
      </c>
    </row>
    <row r="11" spans="1:13">
      <c r="A11" s="121" t="s">
        <v>6092</v>
      </c>
      <c r="B11" s="252">
        <v>0.99109999999999998</v>
      </c>
      <c r="C11" s="194">
        <v>0.88580000000000003</v>
      </c>
      <c r="D11" s="194">
        <v>1.1089</v>
      </c>
      <c r="E11" s="258">
        <v>0.87560000000000004</v>
      </c>
      <c r="F11" s="252">
        <v>0.84719999999999995</v>
      </c>
      <c r="G11" s="194">
        <v>0.79969999999999997</v>
      </c>
      <c r="H11" s="194">
        <v>0.89759999999999995</v>
      </c>
      <c r="I11" s="258" t="s">
        <v>1087</v>
      </c>
      <c r="J11" s="252">
        <v>0.87509999999999999</v>
      </c>
      <c r="K11" s="194">
        <v>0.83130000000000004</v>
      </c>
      <c r="L11" s="194">
        <v>0.92130000000000001</v>
      </c>
      <c r="M11" s="197" t="s">
        <v>1087</v>
      </c>
    </row>
    <row r="12" spans="1:13">
      <c r="A12" s="121" t="s">
        <v>1106</v>
      </c>
      <c r="B12" s="252">
        <v>1.0748</v>
      </c>
      <c r="C12" s="194">
        <v>0.83140000000000003</v>
      </c>
      <c r="D12" s="194">
        <v>1.3895</v>
      </c>
      <c r="E12" s="258">
        <v>0.58169999999999999</v>
      </c>
      <c r="F12" s="252">
        <v>1.2104999999999999</v>
      </c>
      <c r="G12" s="194">
        <v>1.0818000000000001</v>
      </c>
      <c r="H12" s="194">
        <v>1.3546</v>
      </c>
      <c r="I12" s="258">
        <v>8.9999999999999998E-4</v>
      </c>
      <c r="J12" s="252">
        <v>1.2632000000000001</v>
      </c>
      <c r="K12" s="194">
        <v>1.1440999999999999</v>
      </c>
      <c r="L12" s="194">
        <v>1.3946000000000001</v>
      </c>
      <c r="M12" s="197" t="s">
        <v>1087</v>
      </c>
    </row>
    <row r="13" spans="1:13">
      <c r="A13" s="69" t="s">
        <v>1123</v>
      </c>
      <c r="B13" s="253">
        <v>0.9859</v>
      </c>
      <c r="C13" s="193">
        <v>0.84570000000000001</v>
      </c>
      <c r="D13" s="193">
        <v>1.1493</v>
      </c>
      <c r="E13" s="259">
        <v>0.85589999999999999</v>
      </c>
      <c r="F13" s="253">
        <v>1.1357999999999999</v>
      </c>
      <c r="G13" s="193">
        <v>1.0437000000000001</v>
      </c>
      <c r="H13" s="193">
        <v>1.236</v>
      </c>
      <c r="I13" s="259">
        <v>3.2000000000000002E-3</v>
      </c>
      <c r="J13" s="253">
        <v>1.1356999999999999</v>
      </c>
      <c r="K13" s="193">
        <v>1.0535000000000001</v>
      </c>
      <c r="L13" s="193">
        <v>1.2242</v>
      </c>
      <c r="M13" s="200">
        <v>8.9999999999999998E-4</v>
      </c>
    </row>
    <row r="14" spans="1:13">
      <c r="A14" s="121" t="s">
        <v>1126</v>
      </c>
      <c r="B14" s="252">
        <v>1.3177000000000001</v>
      </c>
      <c r="C14" s="194">
        <v>1.1283000000000001</v>
      </c>
      <c r="D14" s="194">
        <v>1.5389999999999999</v>
      </c>
      <c r="E14" s="258">
        <v>5.0000000000000001E-4</v>
      </c>
      <c r="F14" s="252">
        <v>1.0042</v>
      </c>
      <c r="G14" s="194">
        <v>0.92379999999999995</v>
      </c>
      <c r="H14" s="194">
        <v>1.0914999999999999</v>
      </c>
      <c r="I14" s="258">
        <v>0.92149999999999999</v>
      </c>
      <c r="J14" s="252">
        <v>1.0084</v>
      </c>
      <c r="K14" s="194">
        <v>0.93620000000000003</v>
      </c>
      <c r="L14" s="194">
        <v>1.0861000000000001</v>
      </c>
      <c r="M14" s="197">
        <v>0.82530000000000003</v>
      </c>
    </row>
    <row r="15" spans="1:13">
      <c r="A15" s="121" t="s">
        <v>1159</v>
      </c>
      <c r="B15" s="252">
        <v>0.92610000000000003</v>
      </c>
      <c r="C15" s="194">
        <v>0.8115</v>
      </c>
      <c r="D15" s="194">
        <v>1.0569</v>
      </c>
      <c r="E15" s="258">
        <v>0.25490000000000002</v>
      </c>
      <c r="F15" s="252">
        <v>1.085</v>
      </c>
      <c r="G15" s="194">
        <v>1.0165</v>
      </c>
      <c r="H15" s="194">
        <v>1.1580999999999999</v>
      </c>
      <c r="I15" s="258">
        <v>1.4200000000000001E-2</v>
      </c>
      <c r="J15" s="252">
        <v>1.0916999999999999</v>
      </c>
      <c r="K15" s="194">
        <v>1.0302</v>
      </c>
      <c r="L15" s="194">
        <v>1.1568000000000001</v>
      </c>
      <c r="M15" s="197">
        <v>3.0000000000000001E-3</v>
      </c>
    </row>
    <row r="16" spans="1:13">
      <c r="A16" s="69" t="s">
        <v>177</v>
      </c>
      <c r="B16" s="253" t="s">
        <v>95</v>
      </c>
      <c r="C16" s="193" t="s">
        <v>95</v>
      </c>
      <c r="D16" s="193" t="s">
        <v>95</v>
      </c>
      <c r="E16" s="259" t="s">
        <v>95</v>
      </c>
      <c r="F16" s="253" t="s">
        <v>95</v>
      </c>
      <c r="G16" s="193" t="s">
        <v>95</v>
      </c>
      <c r="H16" s="193" t="s">
        <v>95</v>
      </c>
      <c r="I16" s="259" t="s">
        <v>95</v>
      </c>
      <c r="J16" s="253" t="s">
        <v>95</v>
      </c>
      <c r="K16" s="193" t="s">
        <v>95</v>
      </c>
      <c r="L16" s="193" t="s">
        <v>95</v>
      </c>
      <c r="M16" s="200" t="s">
        <v>95</v>
      </c>
    </row>
    <row r="17" spans="1:13">
      <c r="A17" s="29" t="s">
        <v>1129</v>
      </c>
      <c r="B17" s="251">
        <v>1.1649</v>
      </c>
      <c r="C17" s="195">
        <v>1.0157</v>
      </c>
      <c r="D17" s="118">
        <v>1.3361000000000001</v>
      </c>
      <c r="E17" s="257">
        <v>2.9100000000000001E-2</v>
      </c>
      <c r="F17" s="251">
        <v>0.99309999999999998</v>
      </c>
      <c r="G17" s="195">
        <v>0.92730000000000001</v>
      </c>
      <c r="H17" s="118">
        <v>1.0633999999999999</v>
      </c>
      <c r="I17" s="257">
        <v>0.84189999999999998</v>
      </c>
      <c r="J17" s="251">
        <v>1.0027999999999999</v>
      </c>
      <c r="K17" s="195">
        <v>0.94340000000000002</v>
      </c>
      <c r="L17" s="118">
        <v>1.0660000000000001</v>
      </c>
      <c r="M17" s="196">
        <v>0.92800000000000005</v>
      </c>
    </row>
    <row r="18" spans="1:13">
      <c r="A18" s="29" t="s">
        <v>1132</v>
      </c>
      <c r="B18" s="251">
        <v>0.98770000000000002</v>
      </c>
      <c r="C18" s="195">
        <v>0.83220000000000005</v>
      </c>
      <c r="D18" s="118">
        <v>1.1722999999999999</v>
      </c>
      <c r="E18" s="257">
        <v>0.88790000000000002</v>
      </c>
      <c r="F18" s="251">
        <v>1.0422</v>
      </c>
      <c r="G18" s="195">
        <v>0.95520000000000005</v>
      </c>
      <c r="H18" s="118">
        <v>1.1371</v>
      </c>
      <c r="I18" s="257">
        <v>0.3533</v>
      </c>
      <c r="J18" s="251">
        <v>1.0202</v>
      </c>
      <c r="K18" s="195">
        <v>0.94359999999999999</v>
      </c>
      <c r="L18" s="118">
        <v>1.1031</v>
      </c>
      <c r="M18" s="196">
        <v>0.61470000000000002</v>
      </c>
    </row>
    <row r="19" spans="1:13">
      <c r="A19" s="29" t="s">
        <v>1135</v>
      </c>
      <c r="B19" s="251">
        <v>1.2595000000000001</v>
      </c>
      <c r="C19" s="195">
        <v>1.0889</v>
      </c>
      <c r="D19" s="118">
        <v>1.4569000000000001</v>
      </c>
      <c r="E19" s="257">
        <v>1.9E-3</v>
      </c>
      <c r="F19" s="251">
        <v>1.08</v>
      </c>
      <c r="G19" s="195">
        <v>1.0017</v>
      </c>
      <c r="H19" s="118">
        <v>1.1645000000000001</v>
      </c>
      <c r="I19" s="257">
        <v>4.5199999999999997E-2</v>
      </c>
      <c r="J19" s="251">
        <v>1.0927</v>
      </c>
      <c r="K19" s="195">
        <v>1.022</v>
      </c>
      <c r="L19" s="118">
        <v>1.1684000000000001</v>
      </c>
      <c r="M19" s="196">
        <v>9.4000000000000004E-3</v>
      </c>
    </row>
    <row r="20" spans="1:13">
      <c r="A20" s="29" t="s">
        <v>1138</v>
      </c>
      <c r="B20" s="251">
        <v>0.99129999999999996</v>
      </c>
      <c r="C20" s="195">
        <v>0.82199999999999995</v>
      </c>
      <c r="D20" s="118">
        <v>1.1954</v>
      </c>
      <c r="E20" s="257">
        <v>0.92669999999999997</v>
      </c>
      <c r="F20" s="251">
        <v>0.96899999999999997</v>
      </c>
      <c r="G20" s="195">
        <v>0.87670000000000003</v>
      </c>
      <c r="H20" s="118">
        <v>1.071</v>
      </c>
      <c r="I20" s="257">
        <v>0.53720000000000001</v>
      </c>
      <c r="J20" s="251">
        <v>1.0004</v>
      </c>
      <c r="K20" s="195">
        <v>0.9163</v>
      </c>
      <c r="L20" s="118">
        <v>1.0922000000000001</v>
      </c>
      <c r="M20" s="196">
        <v>0.99299999999999999</v>
      </c>
    </row>
    <row r="21" spans="1:13">
      <c r="A21" s="29" t="s">
        <v>1141</v>
      </c>
      <c r="B21" s="251">
        <v>1.1574</v>
      </c>
      <c r="C21" s="195">
        <v>1.0099</v>
      </c>
      <c r="D21" s="118">
        <v>1.3264</v>
      </c>
      <c r="E21" s="257">
        <v>3.56E-2</v>
      </c>
      <c r="F21" s="251">
        <v>1.1625000000000001</v>
      </c>
      <c r="G21" s="195">
        <v>1.0843</v>
      </c>
      <c r="H21" s="118">
        <v>1.2464</v>
      </c>
      <c r="I21" s="257" t="s">
        <v>1087</v>
      </c>
      <c r="J21" s="251">
        <v>1.1681999999999999</v>
      </c>
      <c r="K21" s="195">
        <v>1.0981000000000001</v>
      </c>
      <c r="L21" s="118">
        <v>1.2428999999999999</v>
      </c>
      <c r="M21" s="196" t="s">
        <v>1087</v>
      </c>
    </row>
    <row r="22" spans="1:13">
      <c r="A22" s="29" t="s">
        <v>1144</v>
      </c>
      <c r="B22" s="251">
        <v>1.2054</v>
      </c>
      <c r="C22" s="195">
        <v>0.97209999999999996</v>
      </c>
      <c r="D22" s="118">
        <v>1.4946999999999999</v>
      </c>
      <c r="E22" s="257">
        <v>8.8700000000000001E-2</v>
      </c>
      <c r="F22" s="251">
        <v>1.3872</v>
      </c>
      <c r="G22" s="195">
        <v>1.2258</v>
      </c>
      <c r="H22" s="118">
        <v>1.5697000000000001</v>
      </c>
      <c r="I22" s="257" t="s">
        <v>1087</v>
      </c>
      <c r="J22" s="251">
        <v>1.3393999999999999</v>
      </c>
      <c r="K22" s="195">
        <v>1.1993</v>
      </c>
      <c r="L22" s="118">
        <v>1.4958</v>
      </c>
      <c r="M22" s="196" t="s">
        <v>1087</v>
      </c>
    </row>
    <row r="23" spans="1:13">
      <c r="A23" s="29" t="s">
        <v>1147</v>
      </c>
      <c r="B23" s="251">
        <v>1.0791999999999999</v>
      </c>
      <c r="C23" s="195">
        <v>0.92949999999999999</v>
      </c>
      <c r="D23" s="118">
        <v>1.2532000000000001</v>
      </c>
      <c r="E23" s="257">
        <v>0.31709999999999999</v>
      </c>
      <c r="F23" s="251">
        <v>1.1718</v>
      </c>
      <c r="G23" s="195">
        <v>1.0846</v>
      </c>
      <c r="H23" s="118">
        <v>1.2659</v>
      </c>
      <c r="I23" s="257" t="s">
        <v>1087</v>
      </c>
      <c r="J23" s="251">
        <v>1.2394000000000001</v>
      </c>
      <c r="K23" s="195">
        <v>1.1584000000000001</v>
      </c>
      <c r="L23" s="118">
        <v>1.3261000000000001</v>
      </c>
      <c r="M23" s="196" t="s">
        <v>1087</v>
      </c>
    </row>
    <row r="24" spans="1:13">
      <c r="A24" s="29" t="s">
        <v>1150</v>
      </c>
      <c r="B24" s="251">
        <v>1.1678999999999999</v>
      </c>
      <c r="C24" s="195">
        <v>0.88319999999999999</v>
      </c>
      <c r="D24" s="118">
        <v>1.5444</v>
      </c>
      <c r="E24" s="257">
        <v>0.2762</v>
      </c>
      <c r="F24" s="251">
        <v>1.1251</v>
      </c>
      <c r="G24" s="195">
        <v>0.96699999999999997</v>
      </c>
      <c r="H24" s="118">
        <v>1.3089999999999999</v>
      </c>
      <c r="I24" s="257">
        <v>0.12709999999999999</v>
      </c>
      <c r="J24" s="251">
        <v>1.1598999999999999</v>
      </c>
      <c r="K24" s="195">
        <v>1.0161</v>
      </c>
      <c r="L24" s="118">
        <v>1.3241000000000001</v>
      </c>
      <c r="M24" s="196">
        <v>2.8000000000000001E-2</v>
      </c>
    </row>
    <row r="25" spans="1:13">
      <c r="A25" s="29" t="s">
        <v>1153</v>
      </c>
      <c r="B25" s="251">
        <v>1.3002</v>
      </c>
      <c r="C25" s="195">
        <v>1.0483</v>
      </c>
      <c r="D25" s="118">
        <v>1.6126</v>
      </c>
      <c r="E25" s="257">
        <v>1.6899999999999998E-2</v>
      </c>
      <c r="F25" s="251">
        <v>1.0275000000000001</v>
      </c>
      <c r="G25" s="195">
        <v>0.9113</v>
      </c>
      <c r="H25" s="118">
        <v>1.1585000000000001</v>
      </c>
      <c r="I25" s="257">
        <v>0.65759999999999996</v>
      </c>
      <c r="J25" s="251">
        <v>1.0487</v>
      </c>
      <c r="K25" s="195">
        <v>0.94330000000000003</v>
      </c>
      <c r="L25" s="118">
        <v>1.1659999999999999</v>
      </c>
      <c r="M25" s="196">
        <v>0.37890000000000001</v>
      </c>
    </row>
    <row r="26" spans="1:13" ht="16.5" thickBot="1">
      <c r="A26" s="56" t="s">
        <v>1156</v>
      </c>
      <c r="B26" s="254">
        <v>1.2064999999999999</v>
      </c>
      <c r="C26" s="199">
        <v>0.91479999999999995</v>
      </c>
      <c r="D26" s="198">
        <v>1.5912999999999999</v>
      </c>
      <c r="E26" s="260">
        <v>0.18360000000000001</v>
      </c>
      <c r="F26" s="254">
        <v>0.79390000000000005</v>
      </c>
      <c r="G26" s="199">
        <v>0.65569999999999995</v>
      </c>
      <c r="H26" s="198">
        <v>0.96109999999999995</v>
      </c>
      <c r="I26" s="260">
        <v>1.7999999999999999E-2</v>
      </c>
      <c r="J26" s="254">
        <v>0.84770000000000001</v>
      </c>
      <c r="K26" s="199">
        <v>0.71950000000000003</v>
      </c>
      <c r="L26" s="198">
        <v>0.99890000000000001</v>
      </c>
      <c r="M26" s="201">
        <v>4.8500000000000001E-2</v>
      </c>
    </row>
    <row r="27" spans="1:13">
      <c r="I27" s="189"/>
    </row>
  </sheetData>
  <mergeCells count="3">
    <mergeCell ref="B4:E4"/>
    <mergeCell ref="F4:I4"/>
    <mergeCell ref="J4:M4"/>
  </mergeCells>
  <pageMargins left="0.7" right="0.7" top="0.75" bottom="0.75" header="0.3" footer="0.3"/>
  <pageSetup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M27"/>
  <sheetViews>
    <sheetView workbookViewId="0">
      <selection activeCell="O1" sqref="O1"/>
    </sheetView>
  </sheetViews>
  <sheetFormatPr defaultColWidth="9.28515625" defaultRowHeight="15.75"/>
  <cols>
    <col min="1" max="1" width="48" style="9" customWidth="1"/>
    <col min="2" max="5" width="14.28515625" style="20" customWidth="1"/>
    <col min="6" max="13" width="14.28515625" style="9" customWidth="1"/>
    <col min="14" max="16384" width="9.28515625" style="9"/>
  </cols>
  <sheetData>
    <row r="1" spans="1:13">
      <c r="A1" s="53" t="s">
        <v>16</v>
      </c>
    </row>
    <row r="2" spans="1:13">
      <c r="B2" s="20" t="s">
        <v>95</v>
      </c>
      <c r="C2" s="20" t="s">
        <v>95</v>
      </c>
      <c r="D2" s="20" t="s">
        <v>95</v>
      </c>
      <c r="E2" s="20" t="s">
        <v>95</v>
      </c>
    </row>
    <row r="3" spans="1:13" ht="18.75" thickBot="1">
      <c r="A3" s="8" t="s">
        <v>7199</v>
      </c>
    </row>
    <row r="4" spans="1:13">
      <c r="A4" s="80"/>
      <c r="B4" s="330" t="s">
        <v>7196</v>
      </c>
      <c r="C4" s="331"/>
      <c r="D4" s="331"/>
      <c r="E4" s="332"/>
      <c r="F4" s="330" t="s">
        <v>7200</v>
      </c>
      <c r="G4" s="331"/>
      <c r="H4" s="331"/>
      <c r="I4" s="332"/>
      <c r="J4" s="330" t="s">
        <v>7201</v>
      </c>
      <c r="K4" s="331"/>
      <c r="L4" s="331"/>
      <c r="M4" s="333"/>
    </row>
    <row r="5" spans="1:13">
      <c r="A5" s="192" t="s">
        <v>95</v>
      </c>
      <c r="B5" s="249" t="s">
        <v>7190</v>
      </c>
      <c r="C5" s="76" t="s">
        <v>6084</v>
      </c>
      <c r="D5" s="78" t="s">
        <v>6085</v>
      </c>
      <c r="E5" s="255" t="s">
        <v>6086</v>
      </c>
      <c r="F5" s="249" t="s">
        <v>7190</v>
      </c>
      <c r="G5" s="76" t="s">
        <v>6084</v>
      </c>
      <c r="H5" s="78" t="s">
        <v>6085</v>
      </c>
      <c r="I5" s="255" t="s">
        <v>6086</v>
      </c>
      <c r="J5" s="249" t="s">
        <v>7190</v>
      </c>
      <c r="K5" s="76" t="s">
        <v>6084</v>
      </c>
      <c r="L5" s="78" t="s">
        <v>6085</v>
      </c>
      <c r="M5" s="77" t="s">
        <v>6086</v>
      </c>
    </row>
    <row r="6" spans="1:13">
      <c r="A6" s="69" t="s">
        <v>6087</v>
      </c>
      <c r="B6" s="250" t="s">
        <v>95</v>
      </c>
      <c r="C6" s="70" t="s">
        <v>95</v>
      </c>
      <c r="D6" s="70" t="s">
        <v>95</v>
      </c>
      <c r="E6" s="256" t="s">
        <v>95</v>
      </c>
      <c r="F6" s="250" t="s">
        <v>95</v>
      </c>
      <c r="G6" s="70" t="s">
        <v>95</v>
      </c>
      <c r="H6" s="70" t="s">
        <v>95</v>
      </c>
      <c r="I6" s="256" t="s">
        <v>95</v>
      </c>
      <c r="J6" s="250" t="s">
        <v>95</v>
      </c>
      <c r="K6" s="70" t="s">
        <v>95</v>
      </c>
      <c r="L6" s="70" t="s">
        <v>95</v>
      </c>
      <c r="M6" s="71" t="s">
        <v>95</v>
      </c>
    </row>
    <row r="7" spans="1:13">
      <c r="A7" s="29" t="s">
        <v>6088</v>
      </c>
      <c r="B7" s="251">
        <v>0</v>
      </c>
      <c r="C7" s="195">
        <v>0</v>
      </c>
      <c r="D7" s="118" t="s">
        <v>1199</v>
      </c>
      <c r="E7" s="257">
        <v>0.99990000000000001</v>
      </c>
      <c r="F7" s="251">
        <v>0.48130000000000001</v>
      </c>
      <c r="G7" s="195">
        <v>0.1167</v>
      </c>
      <c r="H7" s="118">
        <v>1.986</v>
      </c>
      <c r="I7" s="257">
        <v>0.312</v>
      </c>
      <c r="J7" s="251">
        <v>0.33</v>
      </c>
      <c r="K7" s="195">
        <v>8.0699999999999994E-2</v>
      </c>
      <c r="L7" s="118">
        <v>1.3503000000000001</v>
      </c>
      <c r="M7" s="196">
        <v>0.123</v>
      </c>
    </row>
    <row r="8" spans="1:13">
      <c r="A8" s="29" t="s">
        <v>6089</v>
      </c>
      <c r="B8" s="251">
        <v>1.8555999999999999</v>
      </c>
      <c r="C8" s="195">
        <v>0.74990000000000001</v>
      </c>
      <c r="D8" s="118">
        <v>4.5918999999999999</v>
      </c>
      <c r="E8" s="257">
        <v>0.18110000000000001</v>
      </c>
      <c r="F8" s="251">
        <v>0.625</v>
      </c>
      <c r="G8" s="195">
        <v>0.35210000000000002</v>
      </c>
      <c r="H8" s="118">
        <v>1.1094999999999999</v>
      </c>
      <c r="I8" s="257">
        <v>0.1085</v>
      </c>
      <c r="J8" s="251">
        <v>0.62839999999999996</v>
      </c>
      <c r="K8" s="195">
        <v>0.39050000000000001</v>
      </c>
      <c r="L8" s="118">
        <v>1.0112000000000001</v>
      </c>
      <c r="M8" s="196">
        <v>5.5599999999999997E-2</v>
      </c>
    </row>
    <row r="9" spans="1:13">
      <c r="A9" s="29" t="s">
        <v>6090</v>
      </c>
      <c r="B9" s="251">
        <v>0.67290000000000005</v>
      </c>
      <c r="C9" s="195">
        <v>0.29809999999999998</v>
      </c>
      <c r="D9" s="118">
        <v>1.5189999999999999</v>
      </c>
      <c r="E9" s="257">
        <v>0.3402</v>
      </c>
      <c r="F9" s="251">
        <v>0.81710000000000005</v>
      </c>
      <c r="G9" s="195">
        <v>0.61019999999999996</v>
      </c>
      <c r="H9" s="118">
        <v>1.0942000000000001</v>
      </c>
      <c r="I9" s="257">
        <v>0.17510000000000001</v>
      </c>
      <c r="J9" s="251">
        <v>0.81599999999999995</v>
      </c>
      <c r="K9" s="195">
        <v>0.63949999999999996</v>
      </c>
      <c r="L9" s="118">
        <v>1.0411999999999999</v>
      </c>
      <c r="M9" s="196">
        <v>0.10199999999999999</v>
      </c>
    </row>
    <row r="10" spans="1:13">
      <c r="A10" s="29" t="s">
        <v>6091</v>
      </c>
      <c r="B10" s="251">
        <v>1</v>
      </c>
      <c r="C10" s="195">
        <v>1</v>
      </c>
      <c r="D10" s="118">
        <v>1</v>
      </c>
      <c r="E10" s="257" t="s">
        <v>1199</v>
      </c>
      <c r="F10" s="251">
        <v>1</v>
      </c>
      <c r="G10" s="195">
        <v>1</v>
      </c>
      <c r="H10" s="118">
        <v>1</v>
      </c>
      <c r="I10" s="257" t="s">
        <v>1199</v>
      </c>
      <c r="J10" s="251">
        <v>1</v>
      </c>
      <c r="K10" s="195">
        <v>1</v>
      </c>
      <c r="L10" s="118">
        <v>1</v>
      </c>
      <c r="M10" s="196" t="s">
        <v>1199</v>
      </c>
    </row>
    <row r="11" spans="1:13">
      <c r="A11" s="121" t="s">
        <v>6092</v>
      </c>
      <c r="B11" s="252">
        <v>0.45069999999999999</v>
      </c>
      <c r="C11" s="194">
        <v>0.22470000000000001</v>
      </c>
      <c r="D11" s="194">
        <v>0.9042</v>
      </c>
      <c r="E11" s="258">
        <v>2.4899999999999999E-2</v>
      </c>
      <c r="F11" s="252">
        <v>0.98029999999999995</v>
      </c>
      <c r="G11" s="194">
        <v>0.7369</v>
      </c>
      <c r="H11" s="194">
        <v>1.3041</v>
      </c>
      <c r="I11" s="258">
        <v>0.89129999999999998</v>
      </c>
      <c r="J11" s="252">
        <v>0.89970000000000006</v>
      </c>
      <c r="K11" s="194">
        <v>0.71030000000000004</v>
      </c>
      <c r="L11" s="194">
        <v>1.1395999999999999</v>
      </c>
      <c r="M11" s="197">
        <v>0.38080000000000003</v>
      </c>
    </row>
    <row r="12" spans="1:13">
      <c r="A12" s="121" t="s">
        <v>1106</v>
      </c>
      <c r="B12" s="252">
        <v>1</v>
      </c>
      <c r="C12" s="194">
        <v>1</v>
      </c>
      <c r="D12" s="194">
        <v>1</v>
      </c>
      <c r="E12" s="258" t="s">
        <v>1199</v>
      </c>
      <c r="F12" s="252">
        <v>1</v>
      </c>
      <c r="G12" s="194">
        <v>1</v>
      </c>
      <c r="H12" s="194">
        <v>1</v>
      </c>
      <c r="I12" s="258" t="s">
        <v>1199</v>
      </c>
      <c r="J12" s="252">
        <v>1</v>
      </c>
      <c r="K12" s="194">
        <v>1</v>
      </c>
      <c r="L12" s="194">
        <v>1</v>
      </c>
      <c r="M12" s="197" t="s">
        <v>1199</v>
      </c>
    </row>
    <row r="13" spans="1:13">
      <c r="A13" s="69" t="s">
        <v>1123</v>
      </c>
      <c r="B13" s="253">
        <v>0</v>
      </c>
      <c r="C13" s="193">
        <v>0</v>
      </c>
      <c r="D13" s="193" t="s">
        <v>1199</v>
      </c>
      <c r="E13" s="259">
        <v>0.99980000000000002</v>
      </c>
      <c r="F13" s="253">
        <v>1.3884000000000001</v>
      </c>
      <c r="G13" s="193">
        <v>0.66469999999999996</v>
      </c>
      <c r="H13" s="193">
        <v>2.9</v>
      </c>
      <c r="I13" s="259">
        <v>0.38250000000000001</v>
      </c>
      <c r="J13" s="253">
        <v>1.2876000000000001</v>
      </c>
      <c r="K13" s="193">
        <v>0.66949999999999998</v>
      </c>
      <c r="L13" s="193">
        <v>2.4767000000000001</v>
      </c>
      <c r="M13" s="200">
        <v>0.44869999999999999</v>
      </c>
    </row>
    <row r="14" spans="1:13">
      <c r="A14" s="121" t="s">
        <v>1126</v>
      </c>
      <c r="B14" s="252">
        <v>0.86570000000000003</v>
      </c>
      <c r="C14" s="194">
        <v>0.42880000000000001</v>
      </c>
      <c r="D14" s="194">
        <v>1.7478</v>
      </c>
      <c r="E14" s="258">
        <v>0.6875</v>
      </c>
      <c r="F14" s="252">
        <v>1.0527</v>
      </c>
      <c r="G14" s="194">
        <v>0.79969999999999997</v>
      </c>
      <c r="H14" s="194">
        <v>1.3855999999999999</v>
      </c>
      <c r="I14" s="258">
        <v>0.71430000000000005</v>
      </c>
      <c r="J14" s="252">
        <v>1.0381</v>
      </c>
      <c r="K14" s="194">
        <v>0.82410000000000005</v>
      </c>
      <c r="L14" s="194">
        <v>1.3075000000000001</v>
      </c>
      <c r="M14" s="197">
        <v>0.75109999999999999</v>
      </c>
    </row>
    <row r="15" spans="1:13">
      <c r="A15" s="121" t="s">
        <v>1159</v>
      </c>
      <c r="B15" s="252">
        <v>1.2441</v>
      </c>
      <c r="C15" s="194">
        <v>0.60309999999999997</v>
      </c>
      <c r="D15" s="194">
        <v>2.5663999999999998</v>
      </c>
      <c r="E15" s="258">
        <v>0.55430000000000001</v>
      </c>
      <c r="F15" s="252">
        <v>1.0229999999999999</v>
      </c>
      <c r="G15" s="194">
        <v>0.76600000000000001</v>
      </c>
      <c r="H15" s="194">
        <v>1.3663000000000001</v>
      </c>
      <c r="I15" s="258">
        <v>0.87760000000000005</v>
      </c>
      <c r="J15" s="252">
        <v>0.98619999999999997</v>
      </c>
      <c r="K15" s="194">
        <v>0.77249999999999996</v>
      </c>
      <c r="L15" s="194">
        <v>1.2588999999999999</v>
      </c>
      <c r="M15" s="197">
        <v>0.91090000000000004</v>
      </c>
    </row>
    <row r="16" spans="1:13">
      <c r="A16" s="69" t="s">
        <v>177</v>
      </c>
      <c r="B16" s="253" t="s">
        <v>95</v>
      </c>
      <c r="C16" s="193" t="s">
        <v>95</v>
      </c>
      <c r="D16" s="193" t="s">
        <v>95</v>
      </c>
      <c r="E16" s="259" t="s">
        <v>95</v>
      </c>
      <c r="F16" s="253" t="s">
        <v>95</v>
      </c>
      <c r="G16" s="193" t="s">
        <v>95</v>
      </c>
      <c r="H16" s="193" t="s">
        <v>95</v>
      </c>
      <c r="I16" s="259" t="s">
        <v>95</v>
      </c>
      <c r="J16" s="253" t="s">
        <v>95</v>
      </c>
      <c r="K16" s="193" t="s">
        <v>95</v>
      </c>
      <c r="L16" s="193" t="s">
        <v>95</v>
      </c>
      <c r="M16" s="200" t="s">
        <v>95</v>
      </c>
    </row>
    <row r="17" spans="1:13">
      <c r="A17" s="29" t="s">
        <v>1129</v>
      </c>
      <c r="B17" s="251">
        <v>1.3553999999999999</v>
      </c>
      <c r="C17" s="195">
        <v>0.59319999999999995</v>
      </c>
      <c r="D17" s="118">
        <v>3.0968</v>
      </c>
      <c r="E17" s="257">
        <v>0.4708</v>
      </c>
      <c r="F17" s="251">
        <v>1.1598999999999999</v>
      </c>
      <c r="G17" s="195">
        <v>0.85129999999999995</v>
      </c>
      <c r="H17" s="118">
        <v>1.5804</v>
      </c>
      <c r="I17" s="257">
        <v>0.34739999999999999</v>
      </c>
      <c r="J17" s="251">
        <v>1.0736000000000001</v>
      </c>
      <c r="K17" s="195">
        <v>0.83050000000000002</v>
      </c>
      <c r="L17" s="118">
        <v>1.3877999999999999</v>
      </c>
      <c r="M17" s="196">
        <v>0.5877</v>
      </c>
    </row>
    <row r="18" spans="1:13">
      <c r="A18" s="29" t="s">
        <v>1132</v>
      </c>
      <c r="B18" s="251">
        <v>0.38100000000000001</v>
      </c>
      <c r="C18" s="195">
        <v>0.09</v>
      </c>
      <c r="D18" s="118">
        <v>1.6129</v>
      </c>
      <c r="E18" s="257">
        <v>0.19</v>
      </c>
      <c r="F18" s="251">
        <v>0.90039999999999998</v>
      </c>
      <c r="G18" s="195">
        <v>0.60389999999999999</v>
      </c>
      <c r="H18" s="118">
        <v>1.3423</v>
      </c>
      <c r="I18" s="257">
        <v>0.60650000000000004</v>
      </c>
      <c r="J18" s="251">
        <v>0.99170000000000003</v>
      </c>
      <c r="K18" s="195">
        <v>0.71679999999999999</v>
      </c>
      <c r="L18" s="118">
        <v>1.3718999999999999</v>
      </c>
      <c r="M18" s="196">
        <v>0.95960000000000001</v>
      </c>
    </row>
    <row r="19" spans="1:13">
      <c r="A19" s="29" t="s">
        <v>1135</v>
      </c>
      <c r="B19" s="251">
        <v>1.0331999999999999</v>
      </c>
      <c r="C19" s="195">
        <v>0.442</v>
      </c>
      <c r="D19" s="118">
        <v>2.4152999999999998</v>
      </c>
      <c r="E19" s="257">
        <v>0.93989999999999996</v>
      </c>
      <c r="F19" s="251">
        <v>0.98650000000000004</v>
      </c>
      <c r="G19" s="195">
        <v>0.69020000000000004</v>
      </c>
      <c r="H19" s="118">
        <v>1.4098999999999999</v>
      </c>
      <c r="I19" s="257">
        <v>0.9405</v>
      </c>
      <c r="J19" s="251">
        <v>0.97629999999999995</v>
      </c>
      <c r="K19" s="195">
        <v>0.72050000000000003</v>
      </c>
      <c r="L19" s="118">
        <v>1.3229</v>
      </c>
      <c r="M19" s="196">
        <v>0.87709999999999999</v>
      </c>
    </row>
    <row r="20" spans="1:13">
      <c r="A20" s="29" t="s">
        <v>1138</v>
      </c>
      <c r="B20" s="251">
        <v>1.6028</v>
      </c>
      <c r="C20" s="195">
        <v>0.64659999999999995</v>
      </c>
      <c r="D20" s="118">
        <v>3.9731000000000001</v>
      </c>
      <c r="E20" s="257">
        <v>0.3085</v>
      </c>
      <c r="F20" s="251">
        <v>0.77500000000000002</v>
      </c>
      <c r="G20" s="195">
        <v>0.49259999999999998</v>
      </c>
      <c r="H20" s="118">
        <v>1.2193000000000001</v>
      </c>
      <c r="I20" s="257">
        <v>0.2702</v>
      </c>
      <c r="J20" s="251">
        <v>0.93740000000000001</v>
      </c>
      <c r="K20" s="195">
        <v>0.65800000000000003</v>
      </c>
      <c r="L20" s="118">
        <v>1.3355999999999999</v>
      </c>
      <c r="M20" s="196">
        <v>0.72050000000000003</v>
      </c>
    </row>
    <row r="21" spans="1:13">
      <c r="A21" s="29" t="s">
        <v>1141</v>
      </c>
      <c r="B21" s="251">
        <v>1.0336000000000001</v>
      </c>
      <c r="C21" s="195">
        <v>0.43149999999999999</v>
      </c>
      <c r="D21" s="118">
        <v>2.4756999999999998</v>
      </c>
      <c r="E21" s="257">
        <v>0.94099999999999995</v>
      </c>
      <c r="F21" s="251">
        <v>1.0318000000000001</v>
      </c>
      <c r="G21" s="195">
        <v>0.72019999999999995</v>
      </c>
      <c r="H21" s="118">
        <v>1.4782</v>
      </c>
      <c r="I21" s="257">
        <v>0.86450000000000005</v>
      </c>
      <c r="J21" s="251">
        <v>0.97070000000000001</v>
      </c>
      <c r="K21" s="195">
        <v>0.71479999999999999</v>
      </c>
      <c r="L21" s="118">
        <v>1.3182</v>
      </c>
      <c r="M21" s="196">
        <v>0.84870000000000001</v>
      </c>
    </row>
    <row r="22" spans="1:13">
      <c r="A22" s="29" t="s">
        <v>1144</v>
      </c>
      <c r="B22" s="251">
        <v>1.9662999999999999</v>
      </c>
      <c r="C22" s="195">
        <v>0.54410000000000003</v>
      </c>
      <c r="D22" s="118">
        <v>7.1059999999999999</v>
      </c>
      <c r="E22" s="257">
        <v>0.30230000000000001</v>
      </c>
      <c r="F22" s="251">
        <v>1.1618999999999999</v>
      </c>
      <c r="G22" s="195">
        <v>0.60070000000000001</v>
      </c>
      <c r="H22" s="118">
        <v>2.2471999999999999</v>
      </c>
      <c r="I22" s="257">
        <v>0.65580000000000005</v>
      </c>
      <c r="J22" s="251">
        <v>0.99609999999999999</v>
      </c>
      <c r="K22" s="195">
        <v>0.54830000000000001</v>
      </c>
      <c r="L22" s="118">
        <v>1.8097000000000001</v>
      </c>
      <c r="M22" s="196">
        <v>0.98980000000000001</v>
      </c>
    </row>
    <row r="23" spans="1:13">
      <c r="A23" s="29" t="s">
        <v>1147</v>
      </c>
      <c r="B23" s="251">
        <v>1.0309999999999999</v>
      </c>
      <c r="C23" s="195">
        <v>0.2225</v>
      </c>
      <c r="D23" s="118">
        <v>4.7769000000000004</v>
      </c>
      <c r="E23" s="257">
        <v>0.96889999999999998</v>
      </c>
      <c r="F23" s="251">
        <v>0.83289999999999997</v>
      </c>
      <c r="G23" s="195">
        <v>0.40639999999999998</v>
      </c>
      <c r="H23" s="118">
        <v>1.7073</v>
      </c>
      <c r="I23" s="257">
        <v>0.61760000000000004</v>
      </c>
      <c r="J23" s="251">
        <v>0.98919999999999997</v>
      </c>
      <c r="K23" s="195">
        <v>0.57240000000000002</v>
      </c>
      <c r="L23" s="118">
        <v>1.7096</v>
      </c>
      <c r="M23" s="196">
        <v>0.96889999999999998</v>
      </c>
    </row>
    <row r="24" spans="1:13">
      <c r="A24" s="29" t="s">
        <v>1150</v>
      </c>
      <c r="B24" s="251">
        <v>2.5001000000000002</v>
      </c>
      <c r="C24" s="195">
        <v>0.83040000000000003</v>
      </c>
      <c r="D24" s="118">
        <v>7.5266999999999999</v>
      </c>
      <c r="E24" s="257">
        <v>0.1032</v>
      </c>
      <c r="F24" s="251">
        <v>0.9173</v>
      </c>
      <c r="G24" s="195">
        <v>0.42509999999999998</v>
      </c>
      <c r="H24" s="118">
        <v>1.9792000000000001</v>
      </c>
      <c r="I24" s="257">
        <v>0.82579999999999998</v>
      </c>
      <c r="J24" s="251">
        <v>0.84970000000000001</v>
      </c>
      <c r="K24" s="195">
        <v>0.43219999999999997</v>
      </c>
      <c r="L24" s="118">
        <v>1.6706000000000001</v>
      </c>
      <c r="M24" s="196">
        <v>0.63680000000000003</v>
      </c>
    </row>
    <row r="25" spans="1:13">
      <c r="A25" s="29" t="s">
        <v>1153</v>
      </c>
      <c r="B25" s="251">
        <v>1.8826000000000001</v>
      </c>
      <c r="C25" s="195">
        <v>0.2324</v>
      </c>
      <c r="D25" s="118">
        <v>15.252599999999999</v>
      </c>
      <c r="E25" s="257">
        <v>0.5534</v>
      </c>
      <c r="F25" s="251">
        <v>1.0871999999999999</v>
      </c>
      <c r="G25" s="195">
        <v>0.43059999999999998</v>
      </c>
      <c r="H25" s="118">
        <v>2.7450999999999999</v>
      </c>
      <c r="I25" s="257">
        <v>0.85960000000000003</v>
      </c>
      <c r="J25" s="251">
        <v>1.3644000000000001</v>
      </c>
      <c r="K25" s="195">
        <v>0.65469999999999995</v>
      </c>
      <c r="L25" s="118">
        <v>2.8435000000000001</v>
      </c>
      <c r="M25" s="196">
        <v>0.40699999999999997</v>
      </c>
    </row>
    <row r="26" spans="1:13" ht="16.5" thickBot="1">
      <c r="A26" s="56" t="s">
        <v>1156</v>
      </c>
      <c r="B26" s="254">
        <v>0.90200000000000002</v>
      </c>
      <c r="C26" s="199">
        <v>0.10199999999999999</v>
      </c>
      <c r="D26" s="198">
        <v>7.9770000000000003</v>
      </c>
      <c r="E26" s="260">
        <v>0.92610000000000003</v>
      </c>
      <c r="F26" s="254">
        <v>0.63519999999999999</v>
      </c>
      <c r="G26" s="199">
        <v>0.2306</v>
      </c>
      <c r="H26" s="198">
        <v>1.7496</v>
      </c>
      <c r="I26" s="260">
        <v>0.38</v>
      </c>
      <c r="J26" s="254">
        <v>0.85650000000000004</v>
      </c>
      <c r="K26" s="199">
        <v>0.4143</v>
      </c>
      <c r="L26" s="198">
        <v>1.7709999999999999</v>
      </c>
      <c r="M26" s="201">
        <v>0.67610000000000003</v>
      </c>
    </row>
    <row r="27" spans="1:13">
      <c r="I27" s="189"/>
    </row>
  </sheetData>
  <mergeCells count="3">
    <mergeCell ref="B4:E4"/>
    <mergeCell ref="F4:I4"/>
    <mergeCell ref="J4:M4"/>
  </mergeCells>
  <pageMargins left="0.7" right="0.7" top="0.75" bottom="0.75" header="0.3" footer="0.3"/>
  <pageSetup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M27"/>
  <sheetViews>
    <sheetView workbookViewId="0">
      <selection activeCell="O1" sqref="O1"/>
    </sheetView>
  </sheetViews>
  <sheetFormatPr defaultColWidth="9.28515625" defaultRowHeight="15.75"/>
  <cols>
    <col min="1" max="1" width="48" style="9" customWidth="1"/>
    <col min="2" max="5" width="14.28515625" style="20" customWidth="1"/>
    <col min="6" max="13" width="14.28515625" style="9" customWidth="1"/>
    <col min="14" max="16384" width="9.28515625" style="9"/>
  </cols>
  <sheetData>
    <row r="1" spans="1:13">
      <c r="A1" s="53" t="s">
        <v>16</v>
      </c>
    </row>
    <row r="2" spans="1:13">
      <c r="B2" s="20" t="s">
        <v>95</v>
      </c>
      <c r="C2" s="20" t="s">
        <v>95</v>
      </c>
      <c r="D2" s="20" t="s">
        <v>95</v>
      </c>
      <c r="E2" s="20" t="s">
        <v>95</v>
      </c>
    </row>
    <row r="3" spans="1:13" ht="18.75" thickBot="1">
      <c r="A3" s="8" t="s">
        <v>7202</v>
      </c>
    </row>
    <row r="4" spans="1:13">
      <c r="A4" s="80"/>
      <c r="B4" s="330" t="s">
        <v>7196</v>
      </c>
      <c r="C4" s="331"/>
      <c r="D4" s="331"/>
      <c r="E4" s="332"/>
      <c r="F4" s="330" t="s">
        <v>7200</v>
      </c>
      <c r="G4" s="331"/>
      <c r="H4" s="331"/>
      <c r="I4" s="332"/>
      <c r="J4" s="330" t="s">
        <v>7201</v>
      </c>
      <c r="K4" s="331"/>
      <c r="L4" s="331"/>
      <c r="M4" s="333"/>
    </row>
    <row r="5" spans="1:13">
      <c r="A5" s="192" t="s">
        <v>95</v>
      </c>
      <c r="B5" s="249" t="s">
        <v>7190</v>
      </c>
      <c r="C5" s="76" t="s">
        <v>6084</v>
      </c>
      <c r="D5" s="78" t="s">
        <v>6085</v>
      </c>
      <c r="E5" s="255" t="s">
        <v>6086</v>
      </c>
      <c r="F5" s="249" t="s">
        <v>7190</v>
      </c>
      <c r="G5" s="76" t="s">
        <v>6084</v>
      </c>
      <c r="H5" s="78" t="s">
        <v>6085</v>
      </c>
      <c r="I5" s="255" t="s">
        <v>6086</v>
      </c>
      <c r="J5" s="249" t="s">
        <v>7190</v>
      </c>
      <c r="K5" s="76" t="s">
        <v>6084</v>
      </c>
      <c r="L5" s="78" t="s">
        <v>6085</v>
      </c>
      <c r="M5" s="77" t="s">
        <v>6086</v>
      </c>
    </row>
    <row r="6" spans="1:13">
      <c r="A6" s="69" t="s">
        <v>6087</v>
      </c>
      <c r="B6" s="250" t="s">
        <v>95</v>
      </c>
      <c r="C6" s="70" t="s">
        <v>95</v>
      </c>
      <c r="D6" s="70" t="s">
        <v>95</v>
      </c>
      <c r="E6" s="256" t="s">
        <v>95</v>
      </c>
      <c r="F6" s="250" t="s">
        <v>95</v>
      </c>
      <c r="G6" s="70" t="s">
        <v>95</v>
      </c>
      <c r="H6" s="70" t="s">
        <v>95</v>
      </c>
      <c r="I6" s="256" t="s">
        <v>95</v>
      </c>
      <c r="J6" s="250" t="s">
        <v>95</v>
      </c>
      <c r="K6" s="70" t="s">
        <v>95</v>
      </c>
      <c r="L6" s="70" t="s">
        <v>95</v>
      </c>
      <c r="M6" s="71" t="s">
        <v>95</v>
      </c>
    </row>
    <row r="7" spans="1:13">
      <c r="A7" s="29" t="s">
        <v>6088</v>
      </c>
      <c r="B7" s="251">
        <v>1.0799000000000001</v>
      </c>
      <c r="C7" s="195">
        <v>0.74870000000000003</v>
      </c>
      <c r="D7" s="118">
        <v>1.5575000000000001</v>
      </c>
      <c r="E7" s="257">
        <v>0.68100000000000005</v>
      </c>
      <c r="F7" s="251">
        <v>8.2100000000000006E-2</v>
      </c>
      <c r="G7" s="195">
        <v>4.87E-2</v>
      </c>
      <c r="H7" s="118">
        <v>0.13850000000000001</v>
      </c>
      <c r="I7" s="257" t="s">
        <v>1087</v>
      </c>
      <c r="J7" s="251">
        <v>9.0399999999999994E-2</v>
      </c>
      <c r="K7" s="195">
        <v>6.2399999999999997E-2</v>
      </c>
      <c r="L7" s="118">
        <v>0.13109999999999999</v>
      </c>
      <c r="M7" s="196" t="s">
        <v>1087</v>
      </c>
    </row>
    <row r="8" spans="1:13">
      <c r="A8" s="29" t="s">
        <v>6089</v>
      </c>
      <c r="B8" s="251">
        <v>1.1289</v>
      </c>
      <c r="C8" s="195">
        <v>0.85840000000000005</v>
      </c>
      <c r="D8" s="118">
        <v>1.4845999999999999</v>
      </c>
      <c r="E8" s="257">
        <v>0.38569999999999999</v>
      </c>
      <c r="F8" s="251">
        <v>0.25480000000000003</v>
      </c>
      <c r="G8" s="195">
        <v>0.20710000000000001</v>
      </c>
      <c r="H8" s="118">
        <v>0.31340000000000001</v>
      </c>
      <c r="I8" s="257" t="s">
        <v>1087</v>
      </c>
      <c r="J8" s="251">
        <v>0.29659999999999997</v>
      </c>
      <c r="K8" s="195">
        <v>0.25600000000000001</v>
      </c>
      <c r="L8" s="118">
        <v>0.34370000000000001</v>
      </c>
      <c r="M8" s="196" t="s">
        <v>1087</v>
      </c>
    </row>
    <row r="9" spans="1:13">
      <c r="A9" s="29" t="s">
        <v>6090</v>
      </c>
      <c r="B9" s="251">
        <v>1.3454999999999999</v>
      </c>
      <c r="C9" s="195">
        <v>1.0336000000000001</v>
      </c>
      <c r="D9" s="118">
        <v>1.7513000000000001</v>
      </c>
      <c r="E9" s="257">
        <v>2.7400000000000001E-2</v>
      </c>
      <c r="F9" s="251">
        <v>0.49209999999999998</v>
      </c>
      <c r="G9" s="195">
        <v>0.41660000000000003</v>
      </c>
      <c r="H9" s="118">
        <v>0.58140000000000003</v>
      </c>
      <c r="I9" s="257" t="s">
        <v>1087</v>
      </c>
      <c r="J9" s="251">
        <v>0.4738</v>
      </c>
      <c r="K9" s="195">
        <v>0.41710000000000003</v>
      </c>
      <c r="L9" s="118">
        <v>0.53820000000000001</v>
      </c>
      <c r="M9" s="196" t="s">
        <v>1087</v>
      </c>
    </row>
    <row r="10" spans="1:13">
      <c r="A10" s="29" t="s">
        <v>6091</v>
      </c>
      <c r="B10" s="251">
        <v>1.0828</v>
      </c>
      <c r="C10" s="195">
        <v>0.84109999999999996</v>
      </c>
      <c r="D10" s="118">
        <v>1.3938999999999999</v>
      </c>
      <c r="E10" s="257">
        <v>0.53720000000000001</v>
      </c>
      <c r="F10" s="251">
        <v>0.68189999999999995</v>
      </c>
      <c r="G10" s="195">
        <v>0.59740000000000004</v>
      </c>
      <c r="H10" s="118">
        <v>0.77839999999999998</v>
      </c>
      <c r="I10" s="257" t="s">
        <v>1087</v>
      </c>
      <c r="J10" s="251">
        <v>0.67490000000000006</v>
      </c>
      <c r="K10" s="195">
        <v>0.61009999999999998</v>
      </c>
      <c r="L10" s="118">
        <v>0.74660000000000004</v>
      </c>
      <c r="M10" s="196" t="s">
        <v>1087</v>
      </c>
    </row>
    <row r="11" spans="1:13">
      <c r="A11" s="121" t="s">
        <v>6092</v>
      </c>
      <c r="B11" s="252">
        <v>0.93930000000000002</v>
      </c>
      <c r="C11" s="194">
        <v>0.79220000000000002</v>
      </c>
      <c r="D11" s="194">
        <v>1.1136999999999999</v>
      </c>
      <c r="E11" s="258">
        <v>0.47099999999999997</v>
      </c>
      <c r="F11" s="252">
        <v>0.86529999999999996</v>
      </c>
      <c r="G11" s="194">
        <v>0.7722</v>
      </c>
      <c r="H11" s="194">
        <v>0.9698</v>
      </c>
      <c r="I11" s="258">
        <v>1.2800000000000001E-2</v>
      </c>
      <c r="J11" s="252">
        <v>0.83779999999999999</v>
      </c>
      <c r="K11" s="194">
        <v>0.76890000000000003</v>
      </c>
      <c r="L11" s="194">
        <v>0.91279999999999994</v>
      </c>
      <c r="M11" s="197" t="s">
        <v>1087</v>
      </c>
    </row>
    <row r="12" spans="1:13">
      <c r="A12" s="121" t="s">
        <v>1106</v>
      </c>
      <c r="B12" s="252">
        <v>1</v>
      </c>
      <c r="C12" s="194">
        <v>1</v>
      </c>
      <c r="D12" s="194">
        <v>1</v>
      </c>
      <c r="E12" s="258" t="s">
        <v>1199</v>
      </c>
      <c r="F12" s="252">
        <v>1</v>
      </c>
      <c r="G12" s="194">
        <v>1</v>
      </c>
      <c r="H12" s="194">
        <v>1</v>
      </c>
      <c r="I12" s="258" t="s">
        <v>1199</v>
      </c>
      <c r="J12" s="252">
        <v>1</v>
      </c>
      <c r="K12" s="194">
        <v>1</v>
      </c>
      <c r="L12" s="194">
        <v>1</v>
      </c>
      <c r="M12" s="197" t="s">
        <v>1199</v>
      </c>
    </row>
    <row r="13" spans="1:13">
      <c r="A13" s="69" t="s">
        <v>1123</v>
      </c>
      <c r="B13" s="253">
        <v>0.99850000000000005</v>
      </c>
      <c r="C13" s="193">
        <v>0.56979999999999997</v>
      </c>
      <c r="D13" s="193">
        <v>1.7499</v>
      </c>
      <c r="E13" s="259">
        <v>0.99590000000000001</v>
      </c>
      <c r="F13" s="253">
        <v>1.0717000000000001</v>
      </c>
      <c r="G13" s="193">
        <v>0.74839999999999995</v>
      </c>
      <c r="H13" s="193">
        <v>1.5346</v>
      </c>
      <c r="I13" s="259">
        <v>0.7056</v>
      </c>
      <c r="J13" s="253">
        <v>1.0155000000000001</v>
      </c>
      <c r="K13" s="193">
        <v>0.76680000000000004</v>
      </c>
      <c r="L13" s="193">
        <v>1.3448</v>
      </c>
      <c r="M13" s="200">
        <v>0.91469999999999996</v>
      </c>
    </row>
    <row r="14" spans="1:13">
      <c r="A14" s="121" t="s">
        <v>1126</v>
      </c>
      <c r="B14" s="252">
        <v>1.3227</v>
      </c>
      <c r="C14" s="194">
        <v>1.1004</v>
      </c>
      <c r="D14" s="194">
        <v>1.59</v>
      </c>
      <c r="E14" s="258">
        <v>2.8999999999999998E-3</v>
      </c>
      <c r="F14" s="252">
        <v>1.1700999999999999</v>
      </c>
      <c r="G14" s="194">
        <v>1.0351999999999999</v>
      </c>
      <c r="H14" s="194">
        <v>1.3226</v>
      </c>
      <c r="I14" s="258">
        <v>1.2E-2</v>
      </c>
      <c r="J14" s="252">
        <v>1.1884999999999999</v>
      </c>
      <c r="K14" s="194">
        <v>1.0834999999999999</v>
      </c>
      <c r="L14" s="194">
        <v>1.3037000000000001</v>
      </c>
      <c r="M14" s="197">
        <v>2.9999999999999997E-4</v>
      </c>
    </row>
    <row r="15" spans="1:13">
      <c r="A15" s="121" t="s">
        <v>1159</v>
      </c>
      <c r="B15" s="252">
        <v>0.83650000000000002</v>
      </c>
      <c r="C15" s="194">
        <v>0.67400000000000004</v>
      </c>
      <c r="D15" s="194">
        <v>1.0382</v>
      </c>
      <c r="E15" s="258">
        <v>0.1053</v>
      </c>
      <c r="F15" s="252">
        <v>1.1497999999999999</v>
      </c>
      <c r="G15" s="194">
        <v>1.0124</v>
      </c>
      <c r="H15" s="194">
        <v>1.3059000000000001</v>
      </c>
      <c r="I15" s="258">
        <v>3.1600000000000003E-2</v>
      </c>
      <c r="J15" s="252">
        <v>0.98829999999999996</v>
      </c>
      <c r="K15" s="194">
        <v>0.89410000000000001</v>
      </c>
      <c r="L15" s="194">
        <v>1.0925</v>
      </c>
      <c r="M15" s="197">
        <v>0.81830000000000003</v>
      </c>
    </row>
    <row r="16" spans="1:13">
      <c r="A16" s="69" t="s">
        <v>177</v>
      </c>
      <c r="B16" s="253" t="s">
        <v>95</v>
      </c>
      <c r="C16" s="193" t="s">
        <v>95</v>
      </c>
      <c r="D16" s="193" t="s">
        <v>95</v>
      </c>
      <c r="E16" s="259" t="s">
        <v>95</v>
      </c>
      <c r="F16" s="253" t="s">
        <v>95</v>
      </c>
      <c r="G16" s="193" t="s">
        <v>95</v>
      </c>
      <c r="H16" s="193" t="s">
        <v>95</v>
      </c>
      <c r="I16" s="259" t="s">
        <v>95</v>
      </c>
      <c r="J16" s="253" t="s">
        <v>95</v>
      </c>
      <c r="K16" s="193" t="s">
        <v>95</v>
      </c>
      <c r="L16" s="193" t="s">
        <v>95</v>
      </c>
      <c r="M16" s="200" t="s">
        <v>95</v>
      </c>
    </row>
    <row r="17" spans="1:13">
      <c r="A17" s="29" t="s">
        <v>1129</v>
      </c>
      <c r="B17" s="251">
        <v>0.99970000000000003</v>
      </c>
      <c r="C17" s="195">
        <v>0.81789999999999996</v>
      </c>
      <c r="D17" s="118">
        <v>1.2218</v>
      </c>
      <c r="E17" s="257">
        <v>0.99750000000000005</v>
      </c>
      <c r="F17" s="251">
        <v>1.0629999999999999</v>
      </c>
      <c r="G17" s="195">
        <v>0.93149999999999999</v>
      </c>
      <c r="H17" s="118">
        <v>1.2132000000000001</v>
      </c>
      <c r="I17" s="257">
        <v>0.3644</v>
      </c>
      <c r="J17" s="251">
        <v>0.99839999999999995</v>
      </c>
      <c r="K17" s="195">
        <v>0.90429999999999999</v>
      </c>
      <c r="L17" s="118">
        <v>1.1023000000000001</v>
      </c>
      <c r="M17" s="196">
        <v>0.97499999999999998</v>
      </c>
    </row>
    <row r="18" spans="1:13">
      <c r="A18" s="29" t="s">
        <v>1132</v>
      </c>
      <c r="B18" s="251">
        <v>0.9113</v>
      </c>
      <c r="C18" s="195">
        <v>0.69359999999999999</v>
      </c>
      <c r="D18" s="118">
        <v>1.1973</v>
      </c>
      <c r="E18" s="257">
        <v>0.50480000000000003</v>
      </c>
      <c r="F18" s="251">
        <v>1.2224999999999999</v>
      </c>
      <c r="G18" s="195">
        <v>1.0403</v>
      </c>
      <c r="H18" s="118">
        <v>1.4367000000000001</v>
      </c>
      <c r="I18" s="257">
        <v>1.47E-2</v>
      </c>
      <c r="J18" s="251">
        <v>1.1477999999999999</v>
      </c>
      <c r="K18" s="195">
        <v>1.0132000000000001</v>
      </c>
      <c r="L18" s="118">
        <v>1.3004</v>
      </c>
      <c r="M18" s="196">
        <v>3.04E-2</v>
      </c>
    </row>
    <row r="19" spans="1:13">
      <c r="A19" s="29" t="s">
        <v>1135</v>
      </c>
      <c r="B19" s="251">
        <v>1.0296000000000001</v>
      </c>
      <c r="C19" s="195">
        <v>0.79990000000000006</v>
      </c>
      <c r="D19" s="118">
        <v>1.3253999999999999</v>
      </c>
      <c r="E19" s="257">
        <v>0.8206</v>
      </c>
      <c r="F19" s="251">
        <v>1.1071</v>
      </c>
      <c r="G19" s="195">
        <v>0.95250000000000001</v>
      </c>
      <c r="H19" s="118">
        <v>1.2867</v>
      </c>
      <c r="I19" s="257">
        <v>0.185</v>
      </c>
      <c r="J19" s="251">
        <v>1.0926</v>
      </c>
      <c r="K19" s="195">
        <v>0.97330000000000005</v>
      </c>
      <c r="L19" s="118">
        <v>1.2264999999999999</v>
      </c>
      <c r="M19" s="196">
        <v>0.13320000000000001</v>
      </c>
    </row>
    <row r="20" spans="1:13">
      <c r="A20" s="29" t="s">
        <v>1138</v>
      </c>
      <c r="B20" s="251">
        <v>1.2982</v>
      </c>
      <c r="C20" s="195">
        <v>0.99150000000000005</v>
      </c>
      <c r="D20" s="118">
        <v>1.6998</v>
      </c>
      <c r="E20" s="257">
        <v>5.7700000000000001E-2</v>
      </c>
      <c r="F20" s="251">
        <v>0.81669999999999998</v>
      </c>
      <c r="G20" s="195">
        <v>0.65780000000000005</v>
      </c>
      <c r="H20" s="118">
        <v>1.014</v>
      </c>
      <c r="I20" s="257">
        <v>6.6600000000000006E-2</v>
      </c>
      <c r="J20" s="251">
        <v>0.94089999999999996</v>
      </c>
      <c r="K20" s="195">
        <v>0.80640000000000001</v>
      </c>
      <c r="L20" s="118">
        <v>1.0979000000000001</v>
      </c>
      <c r="M20" s="196">
        <v>0.43930000000000002</v>
      </c>
    </row>
    <row r="21" spans="1:13">
      <c r="A21" s="29" t="s">
        <v>1141</v>
      </c>
      <c r="B21" s="251">
        <v>1.3812</v>
      </c>
      <c r="C21" s="195">
        <v>1.1229</v>
      </c>
      <c r="D21" s="118">
        <v>1.6990000000000001</v>
      </c>
      <c r="E21" s="257">
        <v>2.2000000000000001E-3</v>
      </c>
      <c r="F21" s="251">
        <v>1.0159</v>
      </c>
      <c r="G21" s="195">
        <v>0.88300000000000001</v>
      </c>
      <c r="H21" s="118">
        <v>1.1687000000000001</v>
      </c>
      <c r="I21" s="257">
        <v>0.82569999999999999</v>
      </c>
      <c r="J21" s="251">
        <v>1.0249999999999999</v>
      </c>
      <c r="K21" s="195">
        <v>0.92159999999999997</v>
      </c>
      <c r="L21" s="118">
        <v>1.1399999999999999</v>
      </c>
      <c r="M21" s="196">
        <v>0.64870000000000005</v>
      </c>
    </row>
    <row r="22" spans="1:13">
      <c r="A22" s="29" t="s">
        <v>1144</v>
      </c>
      <c r="B22" s="251">
        <v>1.5744</v>
      </c>
      <c r="C22" s="195">
        <v>1.1883999999999999</v>
      </c>
      <c r="D22" s="118">
        <v>2.0859999999999999</v>
      </c>
      <c r="E22" s="257">
        <v>1.6000000000000001E-3</v>
      </c>
      <c r="F22" s="251">
        <v>1.3763000000000001</v>
      </c>
      <c r="G22" s="195">
        <v>1.0879000000000001</v>
      </c>
      <c r="H22" s="118">
        <v>1.7411000000000001</v>
      </c>
      <c r="I22" s="257">
        <v>7.7999999999999996E-3</v>
      </c>
      <c r="J22" s="251">
        <v>1.3872</v>
      </c>
      <c r="K22" s="195">
        <v>1.1649</v>
      </c>
      <c r="L22" s="118">
        <v>1.6517999999999999</v>
      </c>
      <c r="M22" s="196">
        <v>2.0000000000000001E-4</v>
      </c>
    </row>
    <row r="23" spans="1:13">
      <c r="A23" s="29" t="s">
        <v>1147</v>
      </c>
      <c r="B23" s="251">
        <v>1.3714999999999999</v>
      </c>
      <c r="C23" s="195">
        <v>1.0959000000000001</v>
      </c>
      <c r="D23" s="118">
        <v>1.7164999999999999</v>
      </c>
      <c r="E23" s="257">
        <v>5.7999999999999996E-3</v>
      </c>
      <c r="F23" s="251">
        <v>1.5148999999999999</v>
      </c>
      <c r="G23" s="195">
        <v>1.3058000000000001</v>
      </c>
      <c r="H23" s="118">
        <v>1.7576000000000001</v>
      </c>
      <c r="I23" s="257" t="s">
        <v>1087</v>
      </c>
      <c r="J23" s="251">
        <v>1.6201000000000001</v>
      </c>
      <c r="K23" s="195">
        <v>1.4520999999999999</v>
      </c>
      <c r="L23" s="118">
        <v>1.8073999999999999</v>
      </c>
      <c r="M23" s="196" t="s">
        <v>1087</v>
      </c>
    </row>
    <row r="24" spans="1:13">
      <c r="A24" s="29" t="s">
        <v>1150</v>
      </c>
      <c r="B24" s="251">
        <v>1.2177</v>
      </c>
      <c r="C24" s="195">
        <v>0.77249999999999996</v>
      </c>
      <c r="D24" s="118">
        <v>1.9193</v>
      </c>
      <c r="E24" s="257">
        <v>0.3962</v>
      </c>
      <c r="F24" s="251">
        <v>1.1851</v>
      </c>
      <c r="G24" s="195">
        <v>0.87570000000000003</v>
      </c>
      <c r="H24" s="118">
        <v>1.6035999999999999</v>
      </c>
      <c r="I24" s="257">
        <v>0.2712</v>
      </c>
      <c r="J24" s="251">
        <v>1.1707000000000001</v>
      </c>
      <c r="K24" s="195">
        <v>0.92910000000000004</v>
      </c>
      <c r="L24" s="118">
        <v>1.4751000000000001</v>
      </c>
      <c r="M24" s="196">
        <v>0.18149999999999999</v>
      </c>
    </row>
    <row r="25" spans="1:13">
      <c r="A25" s="29" t="s">
        <v>1153</v>
      </c>
      <c r="B25" s="251">
        <v>1.0238</v>
      </c>
      <c r="C25" s="195">
        <v>0.65480000000000005</v>
      </c>
      <c r="D25" s="118">
        <v>1.6009</v>
      </c>
      <c r="E25" s="257">
        <v>0.91779999999999995</v>
      </c>
      <c r="F25" s="251">
        <v>1.1371</v>
      </c>
      <c r="G25" s="195">
        <v>0.874</v>
      </c>
      <c r="H25" s="118">
        <v>1.4795</v>
      </c>
      <c r="I25" s="257">
        <v>0.33860000000000001</v>
      </c>
      <c r="J25" s="251">
        <v>1.1198999999999999</v>
      </c>
      <c r="K25" s="195">
        <v>0.91469999999999996</v>
      </c>
      <c r="L25" s="118">
        <v>1.3711</v>
      </c>
      <c r="M25" s="196">
        <v>0.27279999999999999</v>
      </c>
    </row>
    <row r="26" spans="1:13" ht="16.5" thickBot="1">
      <c r="A26" s="56" t="s">
        <v>1156</v>
      </c>
      <c r="B26" s="254">
        <v>1.1456</v>
      </c>
      <c r="C26" s="199">
        <v>0.86040000000000005</v>
      </c>
      <c r="D26" s="198">
        <v>1.5254000000000001</v>
      </c>
      <c r="E26" s="260">
        <v>0.35189999999999999</v>
      </c>
      <c r="F26" s="254">
        <v>0.65890000000000004</v>
      </c>
      <c r="G26" s="199">
        <v>0.49669999999999997</v>
      </c>
      <c r="H26" s="198">
        <v>0.87409999999999999</v>
      </c>
      <c r="I26" s="260">
        <v>3.8E-3</v>
      </c>
      <c r="J26" s="254">
        <v>0.6875</v>
      </c>
      <c r="K26" s="199">
        <v>0.55920000000000003</v>
      </c>
      <c r="L26" s="198">
        <v>0.84519999999999995</v>
      </c>
      <c r="M26" s="201">
        <v>4.0000000000000002E-4</v>
      </c>
    </row>
    <row r="27" spans="1:13">
      <c r="I27" s="189"/>
    </row>
  </sheetData>
  <mergeCells count="3">
    <mergeCell ref="B4:E4"/>
    <mergeCell ref="F4:I4"/>
    <mergeCell ref="J4:M4"/>
  </mergeCells>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M27"/>
  <sheetViews>
    <sheetView workbookViewId="0">
      <selection activeCell="O1" sqref="O1"/>
    </sheetView>
  </sheetViews>
  <sheetFormatPr defaultColWidth="9.28515625" defaultRowHeight="15.75"/>
  <cols>
    <col min="1" max="1" width="48" style="9" customWidth="1"/>
    <col min="2" max="5" width="14.28515625" style="20" customWidth="1"/>
    <col min="6" max="13" width="14.28515625" style="9" customWidth="1"/>
    <col min="14" max="16384" width="9.28515625" style="9"/>
  </cols>
  <sheetData>
    <row r="1" spans="1:13">
      <c r="A1" s="53" t="s">
        <v>16</v>
      </c>
    </row>
    <row r="2" spans="1:13">
      <c r="B2" s="20" t="s">
        <v>95</v>
      </c>
      <c r="C2" s="20" t="s">
        <v>95</v>
      </c>
      <c r="D2" s="20" t="s">
        <v>95</v>
      </c>
      <c r="E2" s="20" t="s">
        <v>95</v>
      </c>
    </row>
    <row r="3" spans="1:13" ht="18.75" thickBot="1">
      <c r="A3" s="8" t="s">
        <v>7203</v>
      </c>
    </row>
    <row r="4" spans="1:13">
      <c r="A4" s="80"/>
      <c r="B4" s="330" t="s">
        <v>7196</v>
      </c>
      <c r="C4" s="331"/>
      <c r="D4" s="331"/>
      <c r="E4" s="332"/>
      <c r="F4" s="330" t="s">
        <v>7200</v>
      </c>
      <c r="G4" s="331"/>
      <c r="H4" s="331"/>
      <c r="I4" s="332"/>
      <c r="J4" s="330" t="s">
        <v>7201</v>
      </c>
      <c r="K4" s="331"/>
      <c r="L4" s="331"/>
      <c r="M4" s="333"/>
    </row>
    <row r="5" spans="1:13">
      <c r="A5" s="192" t="s">
        <v>95</v>
      </c>
      <c r="B5" s="249" t="s">
        <v>7190</v>
      </c>
      <c r="C5" s="76" t="s">
        <v>6084</v>
      </c>
      <c r="D5" s="78" t="s">
        <v>6085</v>
      </c>
      <c r="E5" s="255" t="s">
        <v>6086</v>
      </c>
      <c r="F5" s="249" t="s">
        <v>7190</v>
      </c>
      <c r="G5" s="76" t="s">
        <v>6084</v>
      </c>
      <c r="H5" s="78" t="s">
        <v>6085</v>
      </c>
      <c r="I5" s="255" t="s">
        <v>6086</v>
      </c>
      <c r="J5" s="249" t="s">
        <v>7190</v>
      </c>
      <c r="K5" s="76" t="s">
        <v>6084</v>
      </c>
      <c r="L5" s="78" t="s">
        <v>6085</v>
      </c>
      <c r="M5" s="77" t="s">
        <v>6086</v>
      </c>
    </row>
    <row r="6" spans="1:13">
      <c r="A6" s="69" t="s">
        <v>6087</v>
      </c>
      <c r="B6" s="250" t="s">
        <v>95</v>
      </c>
      <c r="C6" s="70" t="s">
        <v>95</v>
      </c>
      <c r="D6" s="70" t="s">
        <v>95</v>
      </c>
      <c r="E6" s="256" t="s">
        <v>95</v>
      </c>
      <c r="F6" s="250" t="s">
        <v>95</v>
      </c>
      <c r="G6" s="70" t="s">
        <v>95</v>
      </c>
      <c r="H6" s="70" t="s">
        <v>95</v>
      </c>
      <c r="I6" s="256" t="s">
        <v>95</v>
      </c>
      <c r="J6" s="250" t="s">
        <v>95</v>
      </c>
      <c r="K6" s="70" t="s">
        <v>95</v>
      </c>
      <c r="L6" s="70" t="s">
        <v>95</v>
      </c>
      <c r="M6" s="71" t="s">
        <v>95</v>
      </c>
    </row>
    <row r="7" spans="1:13">
      <c r="A7" s="29" t="s">
        <v>6088</v>
      </c>
      <c r="B7" s="251">
        <v>2.6920999999999999</v>
      </c>
      <c r="C7" s="195">
        <v>1.0434000000000001</v>
      </c>
      <c r="D7" s="118">
        <v>6.9462000000000002</v>
      </c>
      <c r="E7" s="257">
        <v>4.0599999999999997E-2</v>
      </c>
      <c r="F7" s="251">
        <v>0.04</v>
      </c>
      <c r="G7" s="195">
        <v>5.4999999999999997E-3</v>
      </c>
      <c r="H7" s="118">
        <v>0.28860000000000002</v>
      </c>
      <c r="I7" s="257">
        <v>1.4E-3</v>
      </c>
      <c r="J7" s="251">
        <v>0.16450000000000001</v>
      </c>
      <c r="K7" s="195">
        <v>7.1999999999999995E-2</v>
      </c>
      <c r="L7" s="118">
        <v>0.37590000000000001</v>
      </c>
      <c r="M7" s="196" t="s">
        <v>1087</v>
      </c>
    </row>
    <row r="8" spans="1:13">
      <c r="A8" s="29" t="s">
        <v>6089</v>
      </c>
      <c r="B8" s="251">
        <v>4.6211000000000002</v>
      </c>
      <c r="C8" s="195">
        <v>2.6579999999999999</v>
      </c>
      <c r="D8" s="118">
        <v>8.0342000000000002</v>
      </c>
      <c r="E8" s="257" t="s">
        <v>1087</v>
      </c>
      <c r="F8" s="251">
        <v>0.46129999999999999</v>
      </c>
      <c r="G8" s="195">
        <v>0.34849999999999998</v>
      </c>
      <c r="H8" s="118">
        <v>0.61060000000000003</v>
      </c>
      <c r="I8" s="257" t="s">
        <v>1087</v>
      </c>
      <c r="J8" s="251">
        <v>0.57430000000000003</v>
      </c>
      <c r="K8" s="195">
        <v>0.46310000000000001</v>
      </c>
      <c r="L8" s="118">
        <v>0.71230000000000004</v>
      </c>
      <c r="M8" s="196" t="s">
        <v>1087</v>
      </c>
    </row>
    <row r="9" spans="1:13">
      <c r="A9" s="29" t="s">
        <v>6090</v>
      </c>
      <c r="B9" s="251">
        <v>2.7671999999999999</v>
      </c>
      <c r="C9" s="195">
        <v>1.5819000000000001</v>
      </c>
      <c r="D9" s="118">
        <v>4.8407</v>
      </c>
      <c r="E9" s="257">
        <v>4.0000000000000002E-4</v>
      </c>
      <c r="F9" s="251">
        <v>0.58289999999999997</v>
      </c>
      <c r="G9" s="195">
        <v>0.46010000000000001</v>
      </c>
      <c r="H9" s="118">
        <v>0.73850000000000005</v>
      </c>
      <c r="I9" s="257" t="s">
        <v>1087</v>
      </c>
      <c r="J9" s="251">
        <v>0.72740000000000005</v>
      </c>
      <c r="K9" s="195">
        <v>0.60519999999999996</v>
      </c>
      <c r="L9" s="118">
        <v>0.87439999999999996</v>
      </c>
      <c r="M9" s="196">
        <v>6.9999999999999999E-4</v>
      </c>
    </row>
    <row r="10" spans="1:13">
      <c r="A10" s="29" t="s">
        <v>6091</v>
      </c>
      <c r="B10" s="251">
        <v>2.1034000000000002</v>
      </c>
      <c r="C10" s="195">
        <v>1.216</v>
      </c>
      <c r="D10" s="118">
        <v>3.6385999999999998</v>
      </c>
      <c r="E10" s="257">
        <v>7.7999999999999996E-3</v>
      </c>
      <c r="F10" s="251">
        <v>0.83069999999999999</v>
      </c>
      <c r="G10" s="195">
        <v>0.68210000000000004</v>
      </c>
      <c r="H10" s="118">
        <v>1.0116000000000001</v>
      </c>
      <c r="I10" s="257">
        <v>6.5000000000000002E-2</v>
      </c>
      <c r="J10" s="251">
        <v>0.84860000000000002</v>
      </c>
      <c r="K10" s="195">
        <v>0.72160000000000002</v>
      </c>
      <c r="L10" s="118">
        <v>0.99790000000000001</v>
      </c>
      <c r="M10" s="196">
        <v>4.7100000000000003E-2</v>
      </c>
    </row>
    <row r="11" spans="1:13">
      <c r="A11" s="121" t="s">
        <v>6092</v>
      </c>
      <c r="B11" s="252">
        <v>1.2038</v>
      </c>
      <c r="C11" s="194">
        <v>0.9083</v>
      </c>
      <c r="D11" s="194">
        <v>1.5952999999999999</v>
      </c>
      <c r="E11" s="258">
        <v>0.1968</v>
      </c>
      <c r="F11" s="252">
        <v>0.90200000000000002</v>
      </c>
      <c r="G11" s="194">
        <v>0.76910000000000001</v>
      </c>
      <c r="H11" s="194">
        <v>1.0578000000000001</v>
      </c>
      <c r="I11" s="258">
        <v>0.2044</v>
      </c>
      <c r="J11" s="252">
        <v>0.87990000000000002</v>
      </c>
      <c r="K11" s="194">
        <v>0.77600000000000002</v>
      </c>
      <c r="L11" s="194">
        <v>0.99770000000000003</v>
      </c>
      <c r="M11" s="197">
        <v>4.5999999999999999E-2</v>
      </c>
    </row>
    <row r="12" spans="1:13">
      <c r="A12" s="121" t="s">
        <v>1106</v>
      </c>
      <c r="B12" s="252">
        <v>1</v>
      </c>
      <c r="C12" s="194">
        <v>1</v>
      </c>
      <c r="D12" s="194">
        <v>1</v>
      </c>
      <c r="E12" s="258" t="s">
        <v>1199</v>
      </c>
      <c r="F12" s="252">
        <v>1</v>
      </c>
      <c r="G12" s="194">
        <v>1</v>
      </c>
      <c r="H12" s="194">
        <v>1</v>
      </c>
      <c r="I12" s="258" t="s">
        <v>1199</v>
      </c>
      <c r="J12" s="252">
        <v>1</v>
      </c>
      <c r="K12" s="194">
        <v>1</v>
      </c>
      <c r="L12" s="194">
        <v>1</v>
      </c>
      <c r="M12" s="197" t="s">
        <v>1199</v>
      </c>
    </row>
    <row r="13" spans="1:13">
      <c r="A13" s="69" t="s">
        <v>1123</v>
      </c>
      <c r="B13" s="253">
        <v>1</v>
      </c>
      <c r="C13" s="193">
        <v>1</v>
      </c>
      <c r="D13" s="193">
        <v>1</v>
      </c>
      <c r="E13" s="259" t="s">
        <v>1199</v>
      </c>
      <c r="F13" s="253">
        <v>1</v>
      </c>
      <c r="G13" s="193">
        <v>1</v>
      </c>
      <c r="H13" s="193">
        <v>1</v>
      </c>
      <c r="I13" s="259" t="s">
        <v>1199</v>
      </c>
      <c r="J13" s="253">
        <v>1</v>
      </c>
      <c r="K13" s="193">
        <v>1</v>
      </c>
      <c r="L13" s="193">
        <v>1</v>
      </c>
      <c r="M13" s="200" t="s">
        <v>1199</v>
      </c>
    </row>
    <row r="14" spans="1:13">
      <c r="A14" s="121" t="s">
        <v>1126</v>
      </c>
      <c r="B14" s="252">
        <v>1</v>
      </c>
      <c r="C14" s="194">
        <v>1</v>
      </c>
      <c r="D14" s="194">
        <v>1</v>
      </c>
      <c r="E14" s="258" t="s">
        <v>1199</v>
      </c>
      <c r="F14" s="252">
        <v>1</v>
      </c>
      <c r="G14" s="194">
        <v>1</v>
      </c>
      <c r="H14" s="194">
        <v>1</v>
      </c>
      <c r="I14" s="258" t="s">
        <v>1199</v>
      </c>
      <c r="J14" s="252">
        <v>1</v>
      </c>
      <c r="K14" s="194">
        <v>1</v>
      </c>
      <c r="L14" s="194">
        <v>1</v>
      </c>
      <c r="M14" s="197" t="s">
        <v>1199</v>
      </c>
    </row>
    <row r="15" spans="1:13">
      <c r="A15" s="121" t="s">
        <v>1159</v>
      </c>
      <c r="B15" s="252">
        <v>1.0024999999999999</v>
      </c>
      <c r="C15" s="194">
        <v>0.75590000000000002</v>
      </c>
      <c r="D15" s="194">
        <v>1.3297000000000001</v>
      </c>
      <c r="E15" s="258">
        <v>0.9859</v>
      </c>
      <c r="F15" s="252">
        <v>1.1022000000000001</v>
      </c>
      <c r="G15" s="194">
        <v>0.94140000000000001</v>
      </c>
      <c r="H15" s="194">
        <v>1.2906</v>
      </c>
      <c r="I15" s="258">
        <v>0.2266</v>
      </c>
      <c r="J15" s="252">
        <v>1.0468999999999999</v>
      </c>
      <c r="K15" s="194">
        <v>0.9244</v>
      </c>
      <c r="L15" s="194">
        <v>1.1856</v>
      </c>
      <c r="M15" s="197">
        <v>0.47049999999999997</v>
      </c>
    </row>
    <row r="16" spans="1:13">
      <c r="A16" s="69" t="s">
        <v>177</v>
      </c>
      <c r="B16" s="253" t="s">
        <v>95</v>
      </c>
      <c r="C16" s="193" t="s">
        <v>95</v>
      </c>
      <c r="D16" s="193" t="s">
        <v>95</v>
      </c>
      <c r="E16" s="259" t="s">
        <v>95</v>
      </c>
      <c r="F16" s="253" t="s">
        <v>95</v>
      </c>
      <c r="G16" s="193" t="s">
        <v>95</v>
      </c>
      <c r="H16" s="193" t="s">
        <v>95</v>
      </c>
      <c r="I16" s="259" t="s">
        <v>95</v>
      </c>
      <c r="J16" s="253" t="s">
        <v>95</v>
      </c>
      <c r="K16" s="193" t="s">
        <v>95</v>
      </c>
      <c r="L16" s="193" t="s">
        <v>95</v>
      </c>
      <c r="M16" s="200" t="s">
        <v>95</v>
      </c>
    </row>
    <row r="17" spans="1:13">
      <c r="A17" s="29" t="s">
        <v>1129</v>
      </c>
      <c r="B17" s="251">
        <v>1.1887000000000001</v>
      </c>
      <c r="C17" s="195">
        <v>0.83209999999999995</v>
      </c>
      <c r="D17" s="118">
        <v>1.6981999999999999</v>
      </c>
      <c r="E17" s="257">
        <v>0.34210000000000002</v>
      </c>
      <c r="F17" s="251">
        <v>1.0285</v>
      </c>
      <c r="G17" s="195">
        <v>0.83189999999999997</v>
      </c>
      <c r="H17" s="118">
        <v>1.2717000000000001</v>
      </c>
      <c r="I17" s="257">
        <v>0.79510000000000003</v>
      </c>
      <c r="J17" s="251">
        <v>1.0065999999999999</v>
      </c>
      <c r="K17" s="195">
        <v>0.85429999999999995</v>
      </c>
      <c r="L17" s="118">
        <v>1.1859</v>
      </c>
      <c r="M17" s="196">
        <v>0.93759999999999999</v>
      </c>
    </row>
    <row r="18" spans="1:13">
      <c r="A18" s="29" t="s">
        <v>1132</v>
      </c>
      <c r="B18" s="251">
        <v>1.0421</v>
      </c>
      <c r="C18" s="195">
        <v>0.7228</v>
      </c>
      <c r="D18" s="118">
        <v>1.5022</v>
      </c>
      <c r="E18" s="257">
        <v>0.82530000000000003</v>
      </c>
      <c r="F18" s="251">
        <v>1.0262</v>
      </c>
      <c r="G18" s="195">
        <v>0.83709999999999996</v>
      </c>
      <c r="H18" s="118">
        <v>1.258</v>
      </c>
      <c r="I18" s="257">
        <v>0.8034</v>
      </c>
      <c r="J18" s="251">
        <v>1.0091000000000001</v>
      </c>
      <c r="K18" s="195">
        <v>0.85750000000000004</v>
      </c>
      <c r="L18" s="118">
        <v>1.1874</v>
      </c>
      <c r="M18" s="196">
        <v>0.9133</v>
      </c>
    </row>
    <row r="19" spans="1:13">
      <c r="A19" s="29" t="s">
        <v>1135</v>
      </c>
      <c r="B19" s="251">
        <v>1.0588</v>
      </c>
      <c r="C19" s="195">
        <v>0.74519999999999997</v>
      </c>
      <c r="D19" s="118">
        <v>1.5043</v>
      </c>
      <c r="E19" s="257">
        <v>0.75</v>
      </c>
      <c r="F19" s="251">
        <v>1.0478000000000001</v>
      </c>
      <c r="G19" s="195">
        <v>0.87319999999999998</v>
      </c>
      <c r="H19" s="118">
        <v>1.2574000000000001</v>
      </c>
      <c r="I19" s="257">
        <v>0.61539999999999995</v>
      </c>
      <c r="J19" s="251">
        <v>1.0119</v>
      </c>
      <c r="K19" s="195">
        <v>0.87390000000000001</v>
      </c>
      <c r="L19" s="118">
        <v>1.1717</v>
      </c>
      <c r="M19" s="196">
        <v>0.87429999999999997</v>
      </c>
    </row>
    <row r="20" spans="1:13">
      <c r="A20" s="29" t="s">
        <v>1138</v>
      </c>
      <c r="B20" s="251">
        <v>1.0610999999999999</v>
      </c>
      <c r="C20" s="195">
        <v>0.68479999999999996</v>
      </c>
      <c r="D20" s="118">
        <v>1.6443000000000001</v>
      </c>
      <c r="E20" s="257">
        <v>0.79059999999999997</v>
      </c>
      <c r="F20" s="251">
        <v>1.115</v>
      </c>
      <c r="G20" s="195">
        <v>0.87490000000000001</v>
      </c>
      <c r="H20" s="118">
        <v>1.4209000000000001</v>
      </c>
      <c r="I20" s="257">
        <v>0.379</v>
      </c>
      <c r="J20" s="251">
        <v>1.0974999999999999</v>
      </c>
      <c r="K20" s="195">
        <v>0.90549999999999997</v>
      </c>
      <c r="L20" s="118">
        <v>1.3302</v>
      </c>
      <c r="M20" s="196">
        <v>0.34320000000000001</v>
      </c>
    </row>
    <row r="21" spans="1:13">
      <c r="A21" s="29" t="s">
        <v>1141</v>
      </c>
      <c r="B21" s="251">
        <v>1.0281</v>
      </c>
      <c r="C21" s="195">
        <v>0.74299999999999999</v>
      </c>
      <c r="D21" s="118">
        <v>1.4226000000000001</v>
      </c>
      <c r="E21" s="257">
        <v>0.86709999999999998</v>
      </c>
      <c r="F21" s="251">
        <v>1.0920000000000001</v>
      </c>
      <c r="G21" s="195">
        <v>0.91969999999999996</v>
      </c>
      <c r="H21" s="118">
        <v>1.2965</v>
      </c>
      <c r="I21" s="257">
        <v>0.31530000000000002</v>
      </c>
      <c r="J21" s="251">
        <v>1.1457999999999999</v>
      </c>
      <c r="K21" s="195">
        <v>1.0006999999999999</v>
      </c>
      <c r="L21" s="118">
        <v>1.3119000000000001</v>
      </c>
      <c r="M21" s="196">
        <v>4.8800000000000003E-2</v>
      </c>
    </row>
    <row r="22" spans="1:13">
      <c r="A22" s="29" t="s">
        <v>1144</v>
      </c>
      <c r="B22" s="251">
        <v>1.5694999999999999</v>
      </c>
      <c r="C22" s="195">
        <v>1.0407999999999999</v>
      </c>
      <c r="D22" s="118">
        <v>2.3666</v>
      </c>
      <c r="E22" s="257">
        <v>3.15E-2</v>
      </c>
      <c r="F22" s="251">
        <v>1.1328</v>
      </c>
      <c r="G22" s="195">
        <v>0.83520000000000005</v>
      </c>
      <c r="H22" s="118">
        <v>1.5365</v>
      </c>
      <c r="I22" s="257">
        <v>0.42270000000000002</v>
      </c>
      <c r="J22" s="251">
        <v>1.125</v>
      </c>
      <c r="K22" s="195">
        <v>0.88849999999999996</v>
      </c>
      <c r="L22" s="118">
        <v>1.4244000000000001</v>
      </c>
      <c r="M22" s="196">
        <v>0.3281</v>
      </c>
    </row>
    <row r="23" spans="1:13">
      <c r="A23" s="29" t="s">
        <v>1147</v>
      </c>
      <c r="B23" s="251">
        <v>0.89180000000000004</v>
      </c>
      <c r="C23" s="195">
        <v>0.63890000000000002</v>
      </c>
      <c r="D23" s="118">
        <v>1.2447999999999999</v>
      </c>
      <c r="E23" s="257">
        <v>0.501</v>
      </c>
      <c r="F23" s="251">
        <v>1.3952</v>
      </c>
      <c r="G23" s="195">
        <v>1.169</v>
      </c>
      <c r="H23" s="118">
        <v>1.6652</v>
      </c>
      <c r="I23" s="257">
        <v>2.0000000000000001E-4</v>
      </c>
      <c r="J23" s="251">
        <v>1.4015</v>
      </c>
      <c r="K23" s="195">
        <v>1.2205999999999999</v>
      </c>
      <c r="L23" s="118">
        <v>1.6093</v>
      </c>
      <c r="M23" s="196" t="s">
        <v>1087</v>
      </c>
    </row>
    <row r="24" spans="1:13">
      <c r="A24" s="29" t="s">
        <v>1150</v>
      </c>
      <c r="B24" s="251">
        <v>1.1972</v>
      </c>
      <c r="C24" s="195">
        <v>0.67490000000000006</v>
      </c>
      <c r="D24" s="118">
        <v>2.1236999999999999</v>
      </c>
      <c r="E24" s="257">
        <v>0.53820000000000001</v>
      </c>
      <c r="F24" s="251">
        <v>1.5464</v>
      </c>
      <c r="G24" s="195">
        <v>1.1635</v>
      </c>
      <c r="H24" s="118">
        <v>2.0552999999999999</v>
      </c>
      <c r="I24" s="257">
        <v>2.7000000000000001E-3</v>
      </c>
      <c r="J24" s="251">
        <v>1.3081</v>
      </c>
      <c r="K24" s="195">
        <v>1.028</v>
      </c>
      <c r="L24" s="118">
        <v>1.6644000000000001</v>
      </c>
      <c r="M24" s="196">
        <v>2.8899999999999999E-2</v>
      </c>
    </row>
    <row r="25" spans="1:13">
      <c r="A25" s="29" t="s">
        <v>1153</v>
      </c>
      <c r="B25" s="251">
        <v>0.97589999999999999</v>
      </c>
      <c r="C25" s="195">
        <v>0.54400000000000004</v>
      </c>
      <c r="D25" s="118">
        <v>1.7504999999999999</v>
      </c>
      <c r="E25" s="257">
        <v>0.93469999999999998</v>
      </c>
      <c r="F25" s="251">
        <v>1.0499000000000001</v>
      </c>
      <c r="G25" s="195">
        <v>0.79349999999999998</v>
      </c>
      <c r="H25" s="118">
        <v>1.3893</v>
      </c>
      <c r="I25" s="257">
        <v>0.73299999999999998</v>
      </c>
      <c r="J25" s="251">
        <v>1.0902000000000001</v>
      </c>
      <c r="K25" s="195">
        <v>0.87170000000000003</v>
      </c>
      <c r="L25" s="118">
        <v>1.3633999999999999</v>
      </c>
      <c r="M25" s="196">
        <v>0.4491</v>
      </c>
    </row>
    <row r="26" spans="1:13" ht="16.5" thickBot="1">
      <c r="A26" s="56" t="s">
        <v>1156</v>
      </c>
      <c r="B26" s="254">
        <v>1.2079</v>
      </c>
      <c r="C26" s="199">
        <v>0.72599999999999998</v>
      </c>
      <c r="D26" s="198">
        <v>2.0095000000000001</v>
      </c>
      <c r="E26" s="260">
        <v>0.46710000000000002</v>
      </c>
      <c r="F26" s="254">
        <v>0.96279999999999999</v>
      </c>
      <c r="G26" s="199">
        <v>0.67269999999999996</v>
      </c>
      <c r="H26" s="198">
        <v>1.3782000000000001</v>
      </c>
      <c r="I26" s="260">
        <v>0.83599999999999997</v>
      </c>
      <c r="J26" s="254">
        <v>0.88039999999999996</v>
      </c>
      <c r="K26" s="199">
        <v>0.65980000000000005</v>
      </c>
      <c r="L26" s="198">
        <v>1.1747000000000001</v>
      </c>
      <c r="M26" s="201">
        <v>0.3866</v>
      </c>
    </row>
    <row r="27" spans="1:13">
      <c r="I27" s="189"/>
    </row>
  </sheetData>
  <mergeCells count="3">
    <mergeCell ref="B4:E4"/>
    <mergeCell ref="F4:I4"/>
    <mergeCell ref="J4:M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K23"/>
  <sheetViews>
    <sheetView workbookViewId="0">
      <selection activeCell="C1" sqref="C1"/>
    </sheetView>
  </sheetViews>
  <sheetFormatPr defaultColWidth="9.28515625" defaultRowHeight="16.149999999999999" customHeight="1"/>
  <cols>
    <col min="1" max="1" width="82.28515625" style="9" bestFit="1" customWidth="1"/>
    <col min="2" max="11" width="18.7109375" style="20" customWidth="1"/>
    <col min="12" max="16384" width="9.28515625" style="9"/>
  </cols>
  <sheetData>
    <row r="1" spans="1:11" ht="16.149999999999999" customHeight="1">
      <c r="A1" s="53" t="s">
        <v>16</v>
      </c>
    </row>
    <row r="3" spans="1:11" ht="16.149999999999999" customHeight="1" thickBot="1">
      <c r="A3" s="110" t="s">
        <v>820</v>
      </c>
    </row>
    <row r="4" spans="1:11" ht="19.149999999999999" customHeight="1">
      <c r="A4" s="80" t="s">
        <v>769</v>
      </c>
      <c r="B4" s="81">
        <v>2005</v>
      </c>
      <c r="C4" s="82">
        <v>2006</v>
      </c>
      <c r="D4" s="81">
        <v>2007</v>
      </c>
      <c r="E4" s="82">
        <v>2008</v>
      </c>
      <c r="F4" s="81">
        <v>2009</v>
      </c>
      <c r="G4" s="82">
        <v>2010</v>
      </c>
      <c r="H4" s="81">
        <v>2011</v>
      </c>
      <c r="I4" s="82">
        <v>2012</v>
      </c>
      <c r="J4" s="81">
        <v>2013</v>
      </c>
      <c r="K4" s="91">
        <v>2014</v>
      </c>
    </row>
    <row r="5" spans="1:11" ht="19.149999999999999" customHeight="1">
      <c r="A5" s="106" t="s">
        <v>821</v>
      </c>
      <c r="B5" s="73" t="s">
        <v>822</v>
      </c>
      <c r="C5" s="74" t="s">
        <v>823</v>
      </c>
      <c r="D5" s="73" t="s">
        <v>824</v>
      </c>
      <c r="E5" s="74" t="s">
        <v>825</v>
      </c>
      <c r="F5" s="73" t="s">
        <v>826</v>
      </c>
      <c r="G5" s="74" t="s">
        <v>827</v>
      </c>
      <c r="H5" s="73" t="s">
        <v>828</v>
      </c>
      <c r="I5" s="74" t="s">
        <v>829</v>
      </c>
      <c r="J5" s="73" t="s">
        <v>830</v>
      </c>
      <c r="K5" s="93" t="s">
        <v>831</v>
      </c>
    </row>
    <row r="6" spans="1:11" ht="19.149999999999999" customHeight="1">
      <c r="A6" s="111" t="s">
        <v>1013</v>
      </c>
      <c r="B6" s="107" t="s">
        <v>832</v>
      </c>
      <c r="C6" s="107" t="s">
        <v>833</v>
      </c>
      <c r="D6" s="107" t="s">
        <v>834</v>
      </c>
      <c r="E6" s="107" t="s">
        <v>835</v>
      </c>
      <c r="F6" s="107" t="s">
        <v>836</v>
      </c>
      <c r="G6" s="107" t="s">
        <v>837</v>
      </c>
      <c r="H6" s="107" t="s">
        <v>838</v>
      </c>
      <c r="I6" s="107" t="s">
        <v>839</v>
      </c>
      <c r="J6" s="107" t="s">
        <v>840</v>
      </c>
      <c r="K6" s="112" t="s">
        <v>841</v>
      </c>
    </row>
    <row r="7" spans="1:11" ht="19.149999999999999" customHeight="1">
      <c r="A7" s="111" t="s">
        <v>1014</v>
      </c>
      <c r="B7" s="107" t="s">
        <v>842</v>
      </c>
      <c r="C7" s="107" t="s">
        <v>842</v>
      </c>
      <c r="D7" s="107" t="s">
        <v>843</v>
      </c>
      <c r="E7" s="107" t="s">
        <v>844</v>
      </c>
      <c r="F7" s="107" t="s">
        <v>845</v>
      </c>
      <c r="G7" s="107" t="s">
        <v>846</v>
      </c>
      <c r="H7" s="107" t="s">
        <v>847</v>
      </c>
      <c r="I7" s="107" t="s">
        <v>848</v>
      </c>
      <c r="J7" s="107" t="s">
        <v>849</v>
      </c>
      <c r="K7" s="112" t="s">
        <v>850</v>
      </c>
    </row>
    <row r="8" spans="1:11" ht="19.149999999999999" customHeight="1">
      <c r="A8" s="113" t="s">
        <v>1015</v>
      </c>
      <c r="B8" s="108" t="s">
        <v>851</v>
      </c>
      <c r="C8" s="109" t="s">
        <v>852</v>
      </c>
      <c r="D8" s="108" t="s">
        <v>853</v>
      </c>
      <c r="E8" s="109" t="s">
        <v>854</v>
      </c>
      <c r="F8" s="108" t="s">
        <v>855</v>
      </c>
      <c r="G8" s="109" t="s">
        <v>856</v>
      </c>
      <c r="H8" s="108" t="s">
        <v>857</v>
      </c>
      <c r="I8" s="109" t="s">
        <v>858</v>
      </c>
      <c r="J8" s="108" t="s">
        <v>859</v>
      </c>
      <c r="K8" s="114" t="s">
        <v>856</v>
      </c>
    </row>
    <row r="9" spans="1:11" ht="19.149999999999999" customHeight="1">
      <c r="A9" s="113" t="s">
        <v>1016</v>
      </c>
      <c r="B9" s="108" t="s">
        <v>860</v>
      </c>
      <c r="C9" s="109" t="s">
        <v>861</v>
      </c>
      <c r="D9" s="108" t="s">
        <v>862</v>
      </c>
      <c r="E9" s="109" t="s">
        <v>863</v>
      </c>
      <c r="F9" s="108" t="s">
        <v>864</v>
      </c>
      <c r="G9" s="109" t="s">
        <v>865</v>
      </c>
      <c r="H9" s="108" t="s">
        <v>866</v>
      </c>
      <c r="I9" s="109" t="s">
        <v>867</v>
      </c>
      <c r="J9" s="108" t="s">
        <v>868</v>
      </c>
      <c r="K9" s="114" t="s">
        <v>869</v>
      </c>
    </row>
    <row r="10" spans="1:11" ht="19.149999999999999" customHeight="1">
      <c r="A10" s="111" t="s">
        <v>1017</v>
      </c>
      <c r="B10" s="107" t="s">
        <v>870</v>
      </c>
      <c r="C10" s="107" t="s">
        <v>871</v>
      </c>
      <c r="D10" s="107" t="s">
        <v>872</v>
      </c>
      <c r="E10" s="107" t="s">
        <v>873</v>
      </c>
      <c r="F10" s="107" t="s">
        <v>874</v>
      </c>
      <c r="G10" s="107" t="s">
        <v>875</v>
      </c>
      <c r="H10" s="107" t="s">
        <v>876</v>
      </c>
      <c r="I10" s="107" t="s">
        <v>877</v>
      </c>
      <c r="J10" s="107" t="s">
        <v>878</v>
      </c>
      <c r="K10" s="112" t="s">
        <v>879</v>
      </c>
    </row>
    <row r="11" spans="1:11" ht="19.149999999999999" customHeight="1">
      <c r="A11" s="111" t="s">
        <v>1018</v>
      </c>
      <c r="B11" s="107" t="s">
        <v>880</v>
      </c>
      <c r="C11" s="107" t="s">
        <v>881</v>
      </c>
      <c r="D11" s="107" t="s">
        <v>882</v>
      </c>
      <c r="E11" s="107" t="s">
        <v>883</v>
      </c>
      <c r="F11" s="107" t="s">
        <v>884</v>
      </c>
      <c r="G11" s="107" t="s">
        <v>885</v>
      </c>
      <c r="H11" s="107" t="s">
        <v>886</v>
      </c>
      <c r="I11" s="107" t="s">
        <v>887</v>
      </c>
      <c r="J11" s="107" t="s">
        <v>888</v>
      </c>
      <c r="K11" s="112" t="s">
        <v>889</v>
      </c>
    </row>
    <row r="12" spans="1:11" ht="19.149999999999999" customHeight="1">
      <c r="A12" s="113" t="s">
        <v>890</v>
      </c>
      <c r="B12" s="108" t="s">
        <v>891</v>
      </c>
      <c r="C12" s="109" t="s">
        <v>892</v>
      </c>
      <c r="D12" s="108" t="s">
        <v>893</v>
      </c>
      <c r="E12" s="109" t="s">
        <v>894</v>
      </c>
      <c r="F12" s="108" t="s">
        <v>895</v>
      </c>
      <c r="G12" s="109" t="s">
        <v>896</v>
      </c>
      <c r="H12" s="108" t="s">
        <v>897</v>
      </c>
      <c r="I12" s="109" t="s">
        <v>898</v>
      </c>
      <c r="J12" s="108" t="s">
        <v>899</v>
      </c>
      <c r="K12" s="114" t="s">
        <v>900</v>
      </c>
    </row>
    <row r="13" spans="1:11" ht="19.149999999999999" customHeight="1">
      <c r="A13" s="113" t="s">
        <v>901</v>
      </c>
      <c r="B13" s="108" t="s">
        <v>902</v>
      </c>
      <c r="C13" s="109" t="s">
        <v>903</v>
      </c>
      <c r="D13" s="108" t="s">
        <v>904</v>
      </c>
      <c r="E13" s="109" t="s">
        <v>905</v>
      </c>
      <c r="F13" s="108" t="s">
        <v>906</v>
      </c>
      <c r="G13" s="109" t="s">
        <v>896</v>
      </c>
      <c r="H13" s="108" t="s">
        <v>907</v>
      </c>
      <c r="I13" s="109" t="s">
        <v>908</v>
      </c>
      <c r="J13" s="108" t="s">
        <v>909</v>
      </c>
      <c r="K13" s="114" t="s">
        <v>910</v>
      </c>
    </row>
    <row r="14" spans="1:11" ht="19.149999999999999" customHeight="1">
      <c r="A14" s="111" t="s">
        <v>911</v>
      </c>
      <c r="B14" s="107" t="s">
        <v>912</v>
      </c>
      <c r="C14" s="107" t="s">
        <v>913</v>
      </c>
      <c r="D14" s="107" t="s">
        <v>914</v>
      </c>
      <c r="E14" s="107" t="s">
        <v>915</v>
      </c>
      <c r="F14" s="107" t="s">
        <v>916</v>
      </c>
      <c r="G14" s="107" t="s">
        <v>917</v>
      </c>
      <c r="H14" s="107" t="s">
        <v>918</v>
      </c>
      <c r="I14" s="107" t="s">
        <v>919</v>
      </c>
      <c r="J14" s="107" t="s">
        <v>920</v>
      </c>
      <c r="K14" s="112" t="s">
        <v>921</v>
      </c>
    </row>
    <row r="15" spans="1:11" ht="19.149999999999999" customHeight="1">
      <c r="A15" s="111" t="s">
        <v>922</v>
      </c>
      <c r="B15" s="107" t="s">
        <v>923</v>
      </c>
      <c r="C15" s="107" t="s">
        <v>924</v>
      </c>
      <c r="D15" s="107" t="s">
        <v>925</v>
      </c>
      <c r="E15" s="107" t="s">
        <v>926</v>
      </c>
      <c r="F15" s="107" t="s">
        <v>927</v>
      </c>
      <c r="G15" s="107" t="s">
        <v>917</v>
      </c>
      <c r="H15" s="107" t="s">
        <v>928</v>
      </c>
      <c r="I15" s="107" t="s">
        <v>929</v>
      </c>
      <c r="J15" s="107" t="s">
        <v>930</v>
      </c>
      <c r="K15" s="112" t="s">
        <v>931</v>
      </c>
    </row>
    <row r="16" spans="1:11" ht="19.149999999999999" customHeight="1">
      <c r="A16" s="113" t="s">
        <v>932</v>
      </c>
      <c r="B16" s="108" t="s">
        <v>933</v>
      </c>
      <c r="C16" s="109" t="s">
        <v>934</v>
      </c>
      <c r="D16" s="108" t="s">
        <v>935</v>
      </c>
      <c r="E16" s="109" t="s">
        <v>936</v>
      </c>
      <c r="F16" s="108" t="s">
        <v>937</v>
      </c>
      <c r="G16" s="109" t="s">
        <v>938</v>
      </c>
      <c r="H16" s="108" t="s">
        <v>939</v>
      </c>
      <c r="I16" s="109" t="s">
        <v>940</v>
      </c>
      <c r="J16" s="108" t="s">
        <v>941</v>
      </c>
      <c r="K16" s="114" t="s">
        <v>942</v>
      </c>
    </row>
    <row r="17" spans="1:11" ht="19.149999999999999" customHeight="1">
      <c r="A17" s="113" t="s">
        <v>943</v>
      </c>
      <c r="B17" s="108" t="s">
        <v>944</v>
      </c>
      <c r="C17" s="109" t="s">
        <v>945</v>
      </c>
      <c r="D17" s="108" t="s">
        <v>912</v>
      </c>
      <c r="E17" s="109" t="s">
        <v>946</v>
      </c>
      <c r="F17" s="108" t="s">
        <v>947</v>
      </c>
      <c r="G17" s="109" t="s">
        <v>938</v>
      </c>
      <c r="H17" s="108" t="s">
        <v>948</v>
      </c>
      <c r="I17" s="109" t="s">
        <v>942</v>
      </c>
      <c r="J17" s="108" t="s">
        <v>941</v>
      </c>
      <c r="K17" s="114" t="s">
        <v>949</v>
      </c>
    </row>
    <row r="18" spans="1:11" ht="19.149999999999999" customHeight="1">
      <c r="A18" s="111" t="s">
        <v>950</v>
      </c>
      <c r="B18" s="107" t="s">
        <v>951</v>
      </c>
      <c r="C18" s="107" t="s">
        <v>952</v>
      </c>
      <c r="D18" s="107" t="s">
        <v>953</v>
      </c>
      <c r="E18" s="107" t="s">
        <v>954</v>
      </c>
      <c r="F18" s="107" t="s">
        <v>955</v>
      </c>
      <c r="G18" s="107" t="s">
        <v>956</v>
      </c>
      <c r="H18" s="107" t="s">
        <v>957</v>
      </c>
      <c r="I18" s="107" t="s">
        <v>958</v>
      </c>
      <c r="J18" s="107" t="s">
        <v>959</v>
      </c>
      <c r="K18" s="112" t="s">
        <v>960</v>
      </c>
    </row>
    <row r="19" spans="1:11" ht="19.149999999999999" customHeight="1">
      <c r="A19" s="111" t="s">
        <v>961</v>
      </c>
      <c r="B19" s="107" t="s">
        <v>962</v>
      </c>
      <c r="C19" s="107" t="s">
        <v>963</v>
      </c>
      <c r="D19" s="107" t="s">
        <v>964</v>
      </c>
      <c r="E19" s="107" t="s">
        <v>965</v>
      </c>
      <c r="F19" s="107" t="s">
        <v>966</v>
      </c>
      <c r="G19" s="107" t="s">
        <v>956</v>
      </c>
      <c r="H19" s="107" t="s">
        <v>967</v>
      </c>
      <c r="I19" s="107" t="s">
        <v>968</v>
      </c>
      <c r="J19" s="107" t="s">
        <v>969</v>
      </c>
      <c r="K19" s="112" t="s">
        <v>970</v>
      </c>
    </row>
    <row r="20" spans="1:11" ht="19.149999999999999" customHeight="1">
      <c r="A20" s="113" t="s">
        <v>971</v>
      </c>
      <c r="B20" s="108" t="s">
        <v>972</v>
      </c>
      <c r="C20" s="109" t="s">
        <v>973</v>
      </c>
      <c r="D20" s="108" t="s">
        <v>974</v>
      </c>
      <c r="E20" s="109" t="s">
        <v>975</v>
      </c>
      <c r="F20" s="108" t="s">
        <v>976</v>
      </c>
      <c r="G20" s="109" t="s">
        <v>977</v>
      </c>
      <c r="H20" s="108" t="s">
        <v>978</v>
      </c>
      <c r="I20" s="109" t="s">
        <v>979</v>
      </c>
      <c r="J20" s="108" t="s">
        <v>980</v>
      </c>
      <c r="K20" s="114" t="s">
        <v>981</v>
      </c>
    </row>
    <row r="21" spans="1:11" ht="19.149999999999999" customHeight="1">
      <c r="A21" s="113" t="s">
        <v>982</v>
      </c>
      <c r="B21" s="108" t="s">
        <v>983</v>
      </c>
      <c r="C21" s="109" t="s">
        <v>984</v>
      </c>
      <c r="D21" s="108" t="s">
        <v>985</v>
      </c>
      <c r="E21" s="109" t="s">
        <v>986</v>
      </c>
      <c r="F21" s="108" t="s">
        <v>987</v>
      </c>
      <c r="G21" s="109" t="s">
        <v>977</v>
      </c>
      <c r="H21" s="108" t="s">
        <v>988</v>
      </c>
      <c r="I21" s="109" t="s">
        <v>989</v>
      </c>
      <c r="J21" s="108" t="s">
        <v>990</v>
      </c>
      <c r="K21" s="114" t="s">
        <v>991</v>
      </c>
    </row>
    <row r="22" spans="1:11" ht="19.149999999999999" customHeight="1">
      <c r="A22" s="111" t="s">
        <v>992</v>
      </c>
      <c r="B22" s="107" t="s">
        <v>993</v>
      </c>
      <c r="C22" s="107" t="s">
        <v>994</v>
      </c>
      <c r="D22" s="107" t="s">
        <v>995</v>
      </c>
      <c r="E22" s="107" t="s">
        <v>996</v>
      </c>
      <c r="F22" s="107" t="s">
        <v>997</v>
      </c>
      <c r="G22" s="107" t="s">
        <v>998</v>
      </c>
      <c r="H22" s="107" t="s">
        <v>999</v>
      </c>
      <c r="I22" s="107" t="s">
        <v>1000</v>
      </c>
      <c r="J22" s="107" t="s">
        <v>1001</v>
      </c>
      <c r="K22" s="112" t="s">
        <v>1002</v>
      </c>
    </row>
    <row r="23" spans="1:11" ht="19.149999999999999" customHeight="1" thickBot="1">
      <c r="A23" s="115" t="s">
        <v>1003</v>
      </c>
      <c r="B23" s="116" t="s">
        <v>1004</v>
      </c>
      <c r="C23" s="116" t="s">
        <v>1005</v>
      </c>
      <c r="D23" s="116" t="s">
        <v>1006</v>
      </c>
      <c r="E23" s="116" t="s">
        <v>1007</v>
      </c>
      <c r="F23" s="116" t="s">
        <v>1008</v>
      </c>
      <c r="G23" s="116" t="s">
        <v>998</v>
      </c>
      <c r="H23" s="116" t="s">
        <v>1009</v>
      </c>
      <c r="I23" s="116" t="s">
        <v>1010</v>
      </c>
      <c r="J23" s="116" t="s">
        <v>1011</v>
      </c>
      <c r="K23" s="117" t="s">
        <v>1012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47"/>
  <sheetViews>
    <sheetView workbookViewId="0">
      <selection activeCell="G1" sqref="G1"/>
    </sheetView>
  </sheetViews>
  <sheetFormatPr defaultColWidth="9.28515625" defaultRowHeight="15.75"/>
  <cols>
    <col min="1" max="1" width="44.42578125" style="9" customWidth="1"/>
    <col min="2" max="3" width="17.28515625" style="20" customWidth="1"/>
    <col min="4" max="4" width="23.7109375" style="20" customWidth="1"/>
    <col min="5" max="5" width="9.28515625" style="20" customWidth="1"/>
    <col min="6" max="16384" width="9.28515625" style="9"/>
  </cols>
  <sheetData>
    <row r="1" spans="1:5">
      <c r="A1" s="53" t="s">
        <v>16</v>
      </c>
    </row>
    <row r="3" spans="1:5" ht="18.75" thickBot="1">
      <c r="A3" s="8" t="s">
        <v>1179</v>
      </c>
    </row>
    <row r="4" spans="1:5" ht="18" customHeight="1">
      <c r="A4" s="80" t="s">
        <v>95</v>
      </c>
      <c r="B4" s="81" t="s">
        <v>1079</v>
      </c>
      <c r="C4" s="82" t="s">
        <v>1080</v>
      </c>
      <c r="D4" s="318" t="s">
        <v>1081</v>
      </c>
      <c r="E4" s="320" t="s">
        <v>1082</v>
      </c>
    </row>
    <row r="5" spans="1:5" ht="18" customHeight="1">
      <c r="A5" s="59" t="s">
        <v>94</v>
      </c>
      <c r="B5" s="61" t="s">
        <v>1083</v>
      </c>
      <c r="C5" s="60" t="s">
        <v>1084</v>
      </c>
      <c r="D5" s="319"/>
      <c r="E5" s="321"/>
    </row>
    <row r="6" spans="1:5" ht="18" customHeight="1">
      <c r="A6" s="69" t="s">
        <v>209</v>
      </c>
      <c r="B6" s="70" t="s">
        <v>95</v>
      </c>
      <c r="C6" s="70" t="s">
        <v>95</v>
      </c>
      <c r="D6" s="70" t="s">
        <v>95</v>
      </c>
      <c r="E6" s="71" t="s">
        <v>95</v>
      </c>
    </row>
    <row r="7" spans="1:5" ht="18" customHeight="1">
      <c r="A7" s="29" t="s">
        <v>96</v>
      </c>
      <c r="B7" s="62" t="s">
        <v>1085</v>
      </c>
      <c r="C7" s="43" t="s">
        <v>1086</v>
      </c>
      <c r="D7" s="62">
        <v>0.76670000000000005</v>
      </c>
      <c r="E7" s="98" t="s">
        <v>1087</v>
      </c>
    </row>
    <row r="8" spans="1:5" ht="18" customHeight="1">
      <c r="A8" s="29" t="s">
        <v>97</v>
      </c>
      <c r="B8" s="62" t="s">
        <v>1088</v>
      </c>
      <c r="C8" s="43" t="s">
        <v>1089</v>
      </c>
      <c r="D8" s="62" t="s">
        <v>95</v>
      </c>
      <c r="E8" s="98" t="s">
        <v>95</v>
      </c>
    </row>
    <row r="9" spans="1:5" ht="18" customHeight="1">
      <c r="A9" s="84" t="s">
        <v>1090</v>
      </c>
      <c r="B9" s="85" t="s">
        <v>95</v>
      </c>
      <c r="C9" s="85" t="s">
        <v>95</v>
      </c>
      <c r="D9" s="85" t="s">
        <v>95</v>
      </c>
      <c r="E9" s="86" t="s">
        <v>95</v>
      </c>
    </row>
    <row r="10" spans="1:5" ht="18" customHeight="1">
      <c r="A10" s="124" t="s">
        <v>101</v>
      </c>
      <c r="B10" s="62" t="s">
        <v>1091</v>
      </c>
      <c r="C10" s="43" t="s">
        <v>1092</v>
      </c>
      <c r="D10" s="62">
        <v>5.0000000000000001E-4</v>
      </c>
      <c r="E10" s="98">
        <v>0.95669999999999999</v>
      </c>
    </row>
    <row r="11" spans="1:5" ht="18" customHeight="1">
      <c r="A11" s="124" t="s">
        <v>103</v>
      </c>
      <c r="B11" s="62" t="s">
        <v>1093</v>
      </c>
      <c r="C11" s="43" t="s">
        <v>1094</v>
      </c>
      <c r="D11" s="62">
        <v>4.7000000000000002E-3</v>
      </c>
      <c r="E11" s="98">
        <v>0.1208</v>
      </c>
    </row>
    <row r="12" spans="1:5" ht="18" customHeight="1">
      <c r="A12" s="124" t="s">
        <v>104</v>
      </c>
      <c r="B12" s="62" t="s">
        <v>1095</v>
      </c>
      <c r="C12" s="43" t="s">
        <v>1096</v>
      </c>
      <c r="D12" s="62">
        <v>2E-3</v>
      </c>
      <c r="E12" s="98">
        <v>0.68459999999999999</v>
      </c>
    </row>
    <row r="13" spans="1:5" ht="18" customHeight="1">
      <c r="A13" s="124" t="s">
        <v>105</v>
      </c>
      <c r="B13" s="62" t="s">
        <v>1097</v>
      </c>
      <c r="C13" s="43" t="s">
        <v>1098</v>
      </c>
      <c r="D13" s="62">
        <v>1.43E-2</v>
      </c>
      <c r="E13" s="98">
        <v>5.9999999999999995E-4</v>
      </c>
    </row>
    <row r="14" spans="1:5" ht="18" customHeight="1">
      <c r="A14" s="125" t="s">
        <v>106</v>
      </c>
      <c r="B14" s="67" t="s">
        <v>1099</v>
      </c>
      <c r="C14" s="58" t="s">
        <v>1100</v>
      </c>
      <c r="D14" s="67">
        <v>1.3299999999999999E-2</v>
      </c>
      <c r="E14" s="105">
        <v>2.0000000000000001E-4</v>
      </c>
    </row>
    <row r="15" spans="1:5" ht="18" customHeight="1">
      <c r="A15" s="69" t="s">
        <v>1101</v>
      </c>
      <c r="B15" s="70" t="s">
        <v>95</v>
      </c>
      <c r="C15" s="70" t="s">
        <v>95</v>
      </c>
      <c r="D15" s="70" t="s">
        <v>95</v>
      </c>
      <c r="E15" s="71" t="s">
        <v>95</v>
      </c>
    </row>
    <row r="16" spans="1:5" ht="18" customHeight="1">
      <c r="A16" s="124" t="s">
        <v>108</v>
      </c>
      <c r="B16" s="62" t="s">
        <v>1102</v>
      </c>
      <c r="C16" s="43" t="s">
        <v>1103</v>
      </c>
      <c r="D16" s="118">
        <v>0</v>
      </c>
      <c r="E16" s="98">
        <v>0.49259999999999998</v>
      </c>
    </row>
    <row r="17" spans="1:5" ht="18" customHeight="1">
      <c r="A17" s="124" t="s">
        <v>109</v>
      </c>
      <c r="B17" s="62" t="s">
        <v>1104</v>
      </c>
      <c r="C17" s="43" t="s">
        <v>1105</v>
      </c>
      <c r="D17" s="118">
        <v>0</v>
      </c>
      <c r="E17" s="98">
        <v>0.49259999999999998</v>
      </c>
    </row>
    <row r="18" spans="1:5" ht="18" customHeight="1">
      <c r="A18" s="121" t="s">
        <v>1106</v>
      </c>
      <c r="B18" s="122" t="s">
        <v>1107</v>
      </c>
      <c r="C18" s="122" t="s">
        <v>1108</v>
      </c>
      <c r="D18" s="122">
        <v>0.15090000000000001</v>
      </c>
      <c r="E18" s="123" t="s">
        <v>1087</v>
      </c>
    </row>
    <row r="19" spans="1:5" ht="18" customHeight="1">
      <c r="A19" s="69" t="s">
        <v>1109</v>
      </c>
      <c r="B19" s="70" t="s">
        <v>1110</v>
      </c>
      <c r="C19" s="70" t="s">
        <v>1111</v>
      </c>
      <c r="D19" s="70">
        <v>0.15690000000000001</v>
      </c>
      <c r="E19" s="71" t="s">
        <v>1087</v>
      </c>
    </row>
    <row r="20" spans="1:5" ht="18" customHeight="1">
      <c r="A20" s="84" t="s">
        <v>1112</v>
      </c>
      <c r="B20" s="85" t="s">
        <v>95</v>
      </c>
      <c r="C20" s="85" t="s">
        <v>95</v>
      </c>
      <c r="D20" s="85" t="s">
        <v>95</v>
      </c>
      <c r="E20" s="86" t="s">
        <v>95</v>
      </c>
    </row>
    <row r="21" spans="1:5" ht="18" customHeight="1">
      <c r="A21" s="124" t="s">
        <v>113</v>
      </c>
      <c r="B21" s="62" t="s">
        <v>1113</v>
      </c>
      <c r="C21" s="43" t="s">
        <v>1114</v>
      </c>
      <c r="D21" s="62">
        <v>8.0100000000000005E-2</v>
      </c>
      <c r="E21" s="98" t="s">
        <v>1087</v>
      </c>
    </row>
    <row r="22" spans="1:5" ht="18" customHeight="1">
      <c r="A22" s="124" t="s">
        <v>138</v>
      </c>
      <c r="B22" s="62" t="s">
        <v>1115</v>
      </c>
      <c r="C22" s="43" t="s">
        <v>1116</v>
      </c>
      <c r="D22" s="62">
        <v>5.1400000000000001E-2</v>
      </c>
      <c r="E22" s="98" t="s">
        <v>1087</v>
      </c>
    </row>
    <row r="23" spans="1:5" ht="18" customHeight="1">
      <c r="A23" s="124" t="s">
        <v>142</v>
      </c>
      <c r="B23" s="62" t="s">
        <v>1117</v>
      </c>
      <c r="C23" s="43" t="s">
        <v>1118</v>
      </c>
      <c r="D23" s="62">
        <v>0.18290000000000001</v>
      </c>
      <c r="E23" s="98" t="s">
        <v>1087</v>
      </c>
    </row>
    <row r="24" spans="1:5" ht="18" customHeight="1">
      <c r="A24" s="124" t="s">
        <v>114</v>
      </c>
      <c r="B24" s="62" t="s">
        <v>1119</v>
      </c>
      <c r="C24" s="43" t="s">
        <v>1120</v>
      </c>
      <c r="D24" s="62">
        <v>9.2100000000000001E-2</v>
      </c>
      <c r="E24" s="98" t="s">
        <v>1087</v>
      </c>
    </row>
    <row r="25" spans="1:5" ht="18" customHeight="1">
      <c r="A25" s="125" t="s">
        <v>141</v>
      </c>
      <c r="B25" s="67" t="s">
        <v>1121</v>
      </c>
      <c r="C25" s="58" t="s">
        <v>1122</v>
      </c>
      <c r="D25" s="67">
        <v>2.8999999999999998E-3</v>
      </c>
      <c r="E25" s="105">
        <v>0.8226</v>
      </c>
    </row>
    <row r="26" spans="1:5" ht="18" customHeight="1">
      <c r="A26" s="69" t="s">
        <v>1123</v>
      </c>
      <c r="B26" s="70" t="s">
        <v>1124</v>
      </c>
      <c r="C26" s="70" t="s">
        <v>1125</v>
      </c>
      <c r="D26" s="70">
        <v>0.15740000000000001</v>
      </c>
      <c r="E26" s="71" t="s">
        <v>1087</v>
      </c>
    </row>
    <row r="27" spans="1:5" ht="18" customHeight="1">
      <c r="A27" s="121" t="s">
        <v>1126</v>
      </c>
      <c r="B27" s="122" t="s">
        <v>1127</v>
      </c>
      <c r="C27" s="122" t="s">
        <v>1128</v>
      </c>
      <c r="D27" s="122">
        <v>0.15459999999999999</v>
      </c>
      <c r="E27" s="123" t="s">
        <v>1087</v>
      </c>
    </row>
    <row r="28" spans="1:5" ht="18" customHeight="1">
      <c r="A28" s="69" t="s">
        <v>177</v>
      </c>
      <c r="B28" s="70"/>
      <c r="C28" s="70"/>
      <c r="D28" s="70"/>
      <c r="E28" s="71"/>
    </row>
    <row r="29" spans="1:5" ht="18" customHeight="1">
      <c r="A29" s="126" t="s">
        <v>1129</v>
      </c>
      <c r="B29" s="119" t="s">
        <v>1130</v>
      </c>
      <c r="C29" s="39" t="s">
        <v>1131</v>
      </c>
      <c r="D29" s="119">
        <v>8.7800000000000003E-2</v>
      </c>
      <c r="E29" s="120" t="s">
        <v>1087</v>
      </c>
    </row>
    <row r="30" spans="1:5" ht="18" customHeight="1">
      <c r="A30" s="124" t="s">
        <v>1132</v>
      </c>
      <c r="B30" s="62" t="s">
        <v>1133</v>
      </c>
      <c r="C30" s="43" t="s">
        <v>1134</v>
      </c>
      <c r="D30" s="62">
        <v>1.9400000000000001E-2</v>
      </c>
      <c r="E30" s="98">
        <v>0.10059999999999999</v>
      </c>
    </row>
    <row r="31" spans="1:5" ht="18" customHeight="1">
      <c r="A31" s="126" t="s">
        <v>1135</v>
      </c>
      <c r="B31" s="119" t="s">
        <v>1136</v>
      </c>
      <c r="C31" s="39" t="s">
        <v>1137</v>
      </c>
      <c r="D31" s="119">
        <v>5.8099999999999999E-2</v>
      </c>
      <c r="E31" s="120" t="s">
        <v>1087</v>
      </c>
    </row>
    <row r="32" spans="1:5" ht="18" customHeight="1">
      <c r="A32" s="124" t="s">
        <v>1138</v>
      </c>
      <c r="B32" s="62" t="s">
        <v>1139</v>
      </c>
      <c r="C32" s="43" t="s">
        <v>1140</v>
      </c>
      <c r="D32" s="62">
        <v>1.5800000000000002E-2</v>
      </c>
      <c r="E32" s="98">
        <v>0.23180000000000001</v>
      </c>
    </row>
    <row r="33" spans="1:5" ht="18" customHeight="1">
      <c r="A33" s="126" t="s">
        <v>1141</v>
      </c>
      <c r="B33" s="119" t="s">
        <v>1142</v>
      </c>
      <c r="C33" s="39" t="s">
        <v>1143</v>
      </c>
      <c r="D33" s="119">
        <v>0.15459999999999999</v>
      </c>
      <c r="E33" s="120" t="s">
        <v>1087</v>
      </c>
    </row>
    <row r="34" spans="1:5" ht="18" customHeight="1">
      <c r="A34" s="124" t="s">
        <v>1144</v>
      </c>
      <c r="B34" s="62" t="s">
        <v>1145</v>
      </c>
      <c r="C34" s="43" t="s">
        <v>1146</v>
      </c>
      <c r="D34" s="62">
        <v>1.24E-2</v>
      </c>
      <c r="E34" s="98">
        <v>0.14879999999999999</v>
      </c>
    </row>
    <row r="35" spans="1:5" ht="18" customHeight="1">
      <c r="A35" s="126" t="s">
        <v>1147</v>
      </c>
      <c r="B35" s="119" t="s">
        <v>1148</v>
      </c>
      <c r="C35" s="39" t="s">
        <v>1149</v>
      </c>
      <c r="D35" s="119">
        <v>4.7600000000000003E-2</v>
      </c>
      <c r="E35" s="120" t="s">
        <v>1087</v>
      </c>
    </row>
    <row r="36" spans="1:5" ht="18" customHeight="1">
      <c r="A36" s="124" t="s">
        <v>1150</v>
      </c>
      <c r="B36" s="62" t="s">
        <v>1151</v>
      </c>
      <c r="C36" s="43" t="s">
        <v>1152</v>
      </c>
      <c r="D36" s="62">
        <v>1.8499999999999999E-2</v>
      </c>
      <c r="E36" s="98">
        <v>7.7200000000000005E-2</v>
      </c>
    </row>
    <row r="37" spans="1:5" ht="18" customHeight="1">
      <c r="A37" s="126" t="s">
        <v>1153</v>
      </c>
      <c r="B37" s="119" t="s">
        <v>1154</v>
      </c>
      <c r="C37" s="39" t="s">
        <v>1155</v>
      </c>
      <c r="D37" s="119">
        <v>1.9599999999999999E-2</v>
      </c>
      <c r="E37" s="120">
        <v>2.6700000000000002E-2</v>
      </c>
    </row>
    <row r="38" spans="1:5" ht="18" customHeight="1">
      <c r="A38" s="124" t="s">
        <v>1156</v>
      </c>
      <c r="B38" s="62" t="s">
        <v>1157</v>
      </c>
      <c r="C38" s="43" t="s">
        <v>1158</v>
      </c>
      <c r="D38" s="62">
        <v>5.3100000000000001E-2</v>
      </c>
      <c r="E38" s="98" t="s">
        <v>1087</v>
      </c>
    </row>
    <row r="39" spans="1:5" ht="18" customHeight="1">
      <c r="A39" s="121" t="s">
        <v>1159</v>
      </c>
      <c r="B39" s="122" t="s">
        <v>1160</v>
      </c>
      <c r="C39" s="122" t="s">
        <v>1161</v>
      </c>
      <c r="D39" s="122">
        <v>0.15690000000000001</v>
      </c>
      <c r="E39" s="123" t="s">
        <v>1087</v>
      </c>
    </row>
    <row r="40" spans="1:5" ht="18" customHeight="1">
      <c r="A40" s="84" t="s">
        <v>1162</v>
      </c>
      <c r="B40" s="85" t="s">
        <v>95</v>
      </c>
      <c r="C40" s="85" t="s">
        <v>95</v>
      </c>
      <c r="D40" s="85" t="s">
        <v>95</v>
      </c>
      <c r="E40" s="86" t="s">
        <v>95</v>
      </c>
    </row>
    <row r="41" spans="1:5" ht="18" customHeight="1">
      <c r="A41" s="124" t="s">
        <v>130</v>
      </c>
      <c r="B41" s="127" t="s">
        <v>1163</v>
      </c>
      <c r="C41" s="128" t="s">
        <v>1164</v>
      </c>
      <c r="D41" s="127">
        <v>0.19139999999999999</v>
      </c>
      <c r="E41" s="98" t="s">
        <v>1087</v>
      </c>
    </row>
    <row r="42" spans="1:5" ht="18" customHeight="1">
      <c r="A42" s="125" t="s">
        <v>129</v>
      </c>
      <c r="B42" s="129" t="s">
        <v>1165</v>
      </c>
      <c r="C42" s="130" t="s">
        <v>1166</v>
      </c>
      <c r="D42" s="129">
        <v>0.19139999999999999</v>
      </c>
      <c r="E42" s="105" t="s">
        <v>1087</v>
      </c>
    </row>
    <row r="43" spans="1:5" ht="18" customHeight="1">
      <c r="A43" s="69" t="s">
        <v>1167</v>
      </c>
      <c r="B43" s="70" t="s">
        <v>95</v>
      </c>
      <c r="C43" s="70" t="s">
        <v>95</v>
      </c>
      <c r="D43" s="70" t="s">
        <v>95</v>
      </c>
      <c r="E43" s="71" t="s">
        <v>95</v>
      </c>
    </row>
    <row r="44" spans="1:5" ht="18" customHeight="1">
      <c r="A44" s="124" t="s">
        <v>132</v>
      </c>
      <c r="B44" s="62" t="s">
        <v>1168</v>
      </c>
      <c r="C44" s="43" t="s">
        <v>1169</v>
      </c>
      <c r="D44" s="62">
        <v>0.2596</v>
      </c>
      <c r="E44" s="98" t="s">
        <v>1087</v>
      </c>
    </row>
    <row r="45" spans="1:5" ht="18" customHeight="1">
      <c r="A45" s="124" t="s">
        <v>1176</v>
      </c>
      <c r="B45" s="62" t="s">
        <v>1170</v>
      </c>
      <c r="C45" s="43" t="s">
        <v>1171</v>
      </c>
      <c r="D45" s="62">
        <v>2.3800000000000002E-2</v>
      </c>
      <c r="E45" s="98">
        <v>2.6700000000000002E-2</v>
      </c>
    </row>
    <row r="46" spans="1:5" ht="18" customHeight="1">
      <c r="A46" s="124" t="s">
        <v>1177</v>
      </c>
      <c r="B46" s="62" t="s">
        <v>1172</v>
      </c>
      <c r="C46" s="43" t="s">
        <v>1173</v>
      </c>
      <c r="D46" s="62">
        <v>9.1399999999999995E-2</v>
      </c>
      <c r="E46" s="98" t="s">
        <v>1087</v>
      </c>
    </row>
    <row r="47" spans="1:5" ht="18" customHeight="1" thickBot="1">
      <c r="A47" s="131" t="s">
        <v>1178</v>
      </c>
      <c r="B47" s="63" t="s">
        <v>1174</v>
      </c>
      <c r="C47" s="35" t="s">
        <v>1175</v>
      </c>
      <c r="D47" s="63">
        <v>0.2258</v>
      </c>
      <c r="E47" s="92" t="s">
        <v>1087</v>
      </c>
    </row>
  </sheetData>
  <mergeCells count="2">
    <mergeCell ref="D4:D5"/>
    <mergeCell ref="E4:E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E51"/>
  <sheetViews>
    <sheetView workbookViewId="0">
      <selection activeCell="F1" sqref="F1"/>
    </sheetView>
  </sheetViews>
  <sheetFormatPr defaultColWidth="9.28515625" defaultRowHeight="15.75"/>
  <cols>
    <col min="1" max="1" width="43.5703125" style="9" customWidth="1"/>
    <col min="2" max="2" width="15" style="20" customWidth="1"/>
    <col min="3" max="3" width="16.7109375" style="20" customWidth="1"/>
    <col min="4" max="4" width="23.28515625" style="20" customWidth="1"/>
    <col min="5" max="5" width="10.7109375" style="20" customWidth="1"/>
    <col min="6" max="16384" width="9.28515625" style="9"/>
  </cols>
  <sheetData>
    <row r="1" spans="1:5">
      <c r="A1" s="53" t="s">
        <v>16</v>
      </c>
    </row>
    <row r="3" spans="1:5" ht="18.75" thickBot="1">
      <c r="A3" s="8" t="s">
        <v>1721</v>
      </c>
    </row>
    <row r="4" spans="1:5" ht="18" customHeight="1">
      <c r="A4" s="80" t="s">
        <v>95</v>
      </c>
      <c r="B4" s="81" t="s">
        <v>1079</v>
      </c>
      <c r="C4" s="82" t="s">
        <v>1080</v>
      </c>
      <c r="D4" s="318" t="s">
        <v>1081</v>
      </c>
      <c r="E4" s="320" t="s">
        <v>1082</v>
      </c>
    </row>
    <row r="5" spans="1:5" ht="18" customHeight="1">
      <c r="A5" s="59" t="s">
        <v>94</v>
      </c>
      <c r="B5" s="61" t="s">
        <v>1180</v>
      </c>
      <c r="C5" s="60" t="s">
        <v>1181</v>
      </c>
      <c r="D5" s="319"/>
      <c r="E5" s="321"/>
    </row>
    <row r="6" spans="1:5" ht="18" customHeight="1">
      <c r="A6" s="69" t="s">
        <v>209</v>
      </c>
      <c r="B6" s="70" t="s">
        <v>95</v>
      </c>
      <c r="C6" s="70" t="s">
        <v>95</v>
      </c>
      <c r="D6" s="70" t="s">
        <v>95</v>
      </c>
      <c r="E6" s="71" t="s">
        <v>95</v>
      </c>
    </row>
    <row r="7" spans="1:5" ht="18" customHeight="1">
      <c r="A7" s="29" t="s">
        <v>96</v>
      </c>
      <c r="B7" s="62" t="s">
        <v>1182</v>
      </c>
      <c r="C7" s="43" t="s">
        <v>1183</v>
      </c>
      <c r="D7" s="62">
        <v>0.98870000000000002</v>
      </c>
      <c r="E7" s="98" t="s">
        <v>1087</v>
      </c>
    </row>
    <row r="8" spans="1:5" ht="18" customHeight="1">
      <c r="A8" s="29" t="s">
        <v>97</v>
      </c>
      <c r="B8" s="62" t="s">
        <v>1184</v>
      </c>
      <c r="C8" s="43" t="s">
        <v>147</v>
      </c>
      <c r="D8" s="62" t="s">
        <v>95</v>
      </c>
      <c r="E8" s="98" t="s">
        <v>95</v>
      </c>
    </row>
    <row r="9" spans="1:5" ht="18" customHeight="1">
      <c r="A9" s="84" t="s">
        <v>1090</v>
      </c>
      <c r="B9" s="85" t="s">
        <v>95</v>
      </c>
      <c r="C9" s="85" t="s">
        <v>95</v>
      </c>
      <c r="D9" s="85" t="s">
        <v>95</v>
      </c>
      <c r="E9" s="86" t="s">
        <v>95</v>
      </c>
    </row>
    <row r="10" spans="1:5" ht="18" customHeight="1">
      <c r="A10" s="124" t="s">
        <v>101</v>
      </c>
      <c r="B10" s="62" t="s">
        <v>1200</v>
      </c>
      <c r="C10" s="62" t="s">
        <v>1200</v>
      </c>
      <c r="D10" s="62" t="s">
        <v>1199</v>
      </c>
      <c r="E10" s="98" t="s">
        <v>1199</v>
      </c>
    </row>
    <row r="11" spans="1:5" ht="18" customHeight="1">
      <c r="A11" s="124" t="s">
        <v>103</v>
      </c>
      <c r="B11" s="62" t="s">
        <v>1185</v>
      </c>
      <c r="C11" s="43" t="s">
        <v>1186</v>
      </c>
      <c r="D11" s="62">
        <v>1.04E-2</v>
      </c>
      <c r="E11" s="98">
        <v>0.99819999999999998</v>
      </c>
    </row>
    <row r="12" spans="1:5" ht="18" customHeight="1">
      <c r="A12" s="124" t="s">
        <v>104</v>
      </c>
      <c r="B12" s="62" t="s">
        <v>1187</v>
      </c>
      <c r="C12" s="43" t="s">
        <v>1188</v>
      </c>
      <c r="D12" s="62">
        <v>2.3400000000000001E-2</v>
      </c>
      <c r="E12" s="98">
        <v>0.28549999999999998</v>
      </c>
    </row>
    <row r="13" spans="1:5" ht="18" customHeight="1">
      <c r="A13" s="124" t="s">
        <v>105</v>
      </c>
      <c r="B13" s="62" t="s">
        <v>1189</v>
      </c>
      <c r="C13" s="43" t="s">
        <v>1190</v>
      </c>
      <c r="D13" s="62">
        <v>1.06E-2</v>
      </c>
      <c r="E13" s="98">
        <v>0.60419999999999996</v>
      </c>
    </row>
    <row r="14" spans="1:5" ht="18" customHeight="1">
      <c r="A14" s="125" t="s">
        <v>106</v>
      </c>
      <c r="B14" s="67" t="s">
        <v>1191</v>
      </c>
      <c r="C14" s="58" t="s">
        <v>1192</v>
      </c>
      <c r="D14" s="67">
        <v>2.01E-2</v>
      </c>
      <c r="E14" s="105">
        <v>0.27039999999999997</v>
      </c>
    </row>
    <row r="15" spans="1:5" ht="18" customHeight="1">
      <c r="A15" s="69" t="s">
        <v>1101</v>
      </c>
      <c r="B15" s="70" t="s">
        <v>95</v>
      </c>
      <c r="C15" s="70" t="s">
        <v>95</v>
      </c>
      <c r="D15" s="70" t="s">
        <v>95</v>
      </c>
      <c r="E15" s="71" t="s">
        <v>95</v>
      </c>
    </row>
    <row r="16" spans="1:5" ht="18" customHeight="1">
      <c r="A16" s="124" t="s">
        <v>108</v>
      </c>
      <c r="B16" s="62" t="s">
        <v>1193</v>
      </c>
      <c r="C16" s="43" t="s">
        <v>1194</v>
      </c>
      <c r="D16" s="118">
        <v>0</v>
      </c>
      <c r="E16" s="98">
        <v>0.64219999999999999</v>
      </c>
    </row>
    <row r="17" spans="1:5" ht="18" customHeight="1">
      <c r="A17" s="124" t="s">
        <v>109</v>
      </c>
      <c r="B17" s="62" t="s">
        <v>1195</v>
      </c>
      <c r="C17" s="43" t="s">
        <v>1196</v>
      </c>
      <c r="D17" s="118">
        <v>0</v>
      </c>
      <c r="E17" s="98">
        <v>0.64219999999999999</v>
      </c>
    </row>
    <row r="18" spans="1:5" ht="18" customHeight="1">
      <c r="A18" s="121" t="s">
        <v>1106</v>
      </c>
      <c r="B18" s="122" t="s">
        <v>1197</v>
      </c>
      <c r="C18" s="122" t="s">
        <v>1198</v>
      </c>
      <c r="D18" s="122" t="s">
        <v>1199</v>
      </c>
      <c r="E18" s="123" t="s">
        <v>1199</v>
      </c>
    </row>
    <row r="19" spans="1:5" ht="18" customHeight="1">
      <c r="A19" s="69" t="s">
        <v>1109</v>
      </c>
      <c r="B19" s="70" t="s">
        <v>1200</v>
      </c>
      <c r="C19" s="70" t="s">
        <v>1200</v>
      </c>
      <c r="D19" s="70" t="s">
        <v>1199</v>
      </c>
      <c r="E19" s="71" t="s">
        <v>1199</v>
      </c>
    </row>
    <row r="20" spans="1:5" ht="18" customHeight="1">
      <c r="A20" s="84" t="s">
        <v>1112</v>
      </c>
      <c r="B20" s="85" t="s">
        <v>95</v>
      </c>
      <c r="C20" s="85" t="s">
        <v>95</v>
      </c>
      <c r="D20" s="85" t="s">
        <v>95</v>
      </c>
      <c r="E20" s="86" t="s">
        <v>95</v>
      </c>
    </row>
    <row r="21" spans="1:5" ht="18" customHeight="1">
      <c r="A21" s="124" t="s">
        <v>113</v>
      </c>
      <c r="B21" s="62" t="s">
        <v>1201</v>
      </c>
      <c r="C21" s="43" t="s">
        <v>1202</v>
      </c>
      <c r="D21" s="62">
        <v>2.1371000000000002</v>
      </c>
      <c r="E21" s="98" t="s">
        <v>1087</v>
      </c>
    </row>
    <row r="22" spans="1:5" ht="18" customHeight="1">
      <c r="A22" s="124" t="s">
        <v>138</v>
      </c>
      <c r="B22" s="62" t="s">
        <v>1203</v>
      </c>
      <c r="C22" s="43" t="s">
        <v>1204</v>
      </c>
      <c r="D22" s="62">
        <v>0.2301</v>
      </c>
      <c r="E22" s="98" t="s">
        <v>1087</v>
      </c>
    </row>
    <row r="23" spans="1:5" ht="18" customHeight="1">
      <c r="A23" s="124" t="s">
        <v>142</v>
      </c>
      <c r="B23" s="62" t="s">
        <v>1205</v>
      </c>
      <c r="C23" s="43" t="s">
        <v>102</v>
      </c>
      <c r="D23" s="62">
        <v>0.2031</v>
      </c>
      <c r="E23" s="98">
        <v>2.9999999999999997E-4</v>
      </c>
    </row>
    <row r="24" spans="1:5" ht="18" customHeight="1">
      <c r="A24" s="124" t="s">
        <v>114</v>
      </c>
      <c r="B24" s="62" t="s">
        <v>1206</v>
      </c>
      <c r="C24" s="43" t="s">
        <v>1207</v>
      </c>
      <c r="D24" s="62">
        <v>1.8583000000000001</v>
      </c>
      <c r="E24" s="98" t="s">
        <v>1087</v>
      </c>
    </row>
    <row r="25" spans="1:5" ht="18" customHeight="1">
      <c r="A25" s="125" t="s">
        <v>141</v>
      </c>
      <c r="B25" s="67" t="s">
        <v>102</v>
      </c>
      <c r="C25" s="58" t="s">
        <v>102</v>
      </c>
      <c r="D25" s="67">
        <v>1.38E-2</v>
      </c>
      <c r="E25" s="105">
        <v>0.78239999999999998</v>
      </c>
    </row>
    <row r="26" spans="1:5" ht="18" customHeight="1">
      <c r="A26" s="69" t="s">
        <v>1123</v>
      </c>
      <c r="B26" s="70" t="s">
        <v>1208</v>
      </c>
      <c r="C26" s="70" t="s">
        <v>1209</v>
      </c>
      <c r="D26" s="70">
        <v>7.7200000000000005E-2</v>
      </c>
      <c r="E26" s="71">
        <v>0.1191</v>
      </c>
    </row>
    <row r="27" spans="1:5" ht="18" customHeight="1">
      <c r="A27" s="121" t="s">
        <v>1126</v>
      </c>
      <c r="B27" s="122" t="s">
        <v>1210</v>
      </c>
      <c r="C27" s="122" t="s">
        <v>1211</v>
      </c>
      <c r="D27" s="122">
        <v>0.28549999999999998</v>
      </c>
      <c r="E27" s="123" t="s">
        <v>1087</v>
      </c>
    </row>
    <row r="28" spans="1:5" ht="18" customHeight="1">
      <c r="A28" s="69" t="s">
        <v>177</v>
      </c>
      <c r="B28" s="70"/>
      <c r="C28" s="70"/>
      <c r="D28" s="70"/>
      <c r="E28" s="71"/>
    </row>
    <row r="29" spans="1:5" ht="18" customHeight="1">
      <c r="A29" s="126" t="s">
        <v>1129</v>
      </c>
      <c r="B29" s="119" t="s">
        <v>1212</v>
      </c>
      <c r="C29" s="39" t="s">
        <v>1213</v>
      </c>
      <c r="D29" s="119">
        <v>4.1799999999999997E-2</v>
      </c>
      <c r="E29" s="120">
        <v>0.43780000000000002</v>
      </c>
    </row>
    <row r="30" spans="1:5" ht="18" customHeight="1">
      <c r="A30" s="124" t="s">
        <v>1132</v>
      </c>
      <c r="B30" s="62" t="s">
        <v>1214</v>
      </c>
      <c r="C30" s="43" t="s">
        <v>1215</v>
      </c>
      <c r="D30" s="62">
        <v>9.1200000000000003E-2</v>
      </c>
      <c r="E30" s="98">
        <v>5.4100000000000002E-2</v>
      </c>
    </row>
    <row r="31" spans="1:5" ht="18" customHeight="1">
      <c r="A31" s="126" t="s">
        <v>1135</v>
      </c>
      <c r="B31" s="119" t="s">
        <v>1216</v>
      </c>
      <c r="C31" s="39" t="s">
        <v>1217</v>
      </c>
      <c r="D31" s="119">
        <v>1.89E-2</v>
      </c>
      <c r="E31" s="120">
        <v>0.62260000000000004</v>
      </c>
    </row>
    <row r="32" spans="1:5" ht="18" customHeight="1">
      <c r="A32" s="124" t="s">
        <v>1138</v>
      </c>
      <c r="B32" s="62" t="s">
        <v>1218</v>
      </c>
      <c r="C32" s="43" t="s">
        <v>1219</v>
      </c>
      <c r="D32" s="62">
        <v>5.74E-2</v>
      </c>
      <c r="E32" s="98">
        <v>0.33750000000000002</v>
      </c>
    </row>
    <row r="33" spans="1:5" ht="18" customHeight="1">
      <c r="A33" s="126" t="s">
        <v>1141</v>
      </c>
      <c r="B33" s="119" t="s">
        <v>1220</v>
      </c>
      <c r="C33" s="39" t="s">
        <v>1221</v>
      </c>
      <c r="D33" s="119">
        <v>0.1467</v>
      </c>
      <c r="E33" s="120">
        <v>2.7000000000000001E-3</v>
      </c>
    </row>
    <row r="34" spans="1:5" ht="18" customHeight="1">
      <c r="A34" s="124" t="s">
        <v>1144</v>
      </c>
      <c r="B34" s="62" t="s">
        <v>1222</v>
      </c>
      <c r="C34" s="43" t="s">
        <v>1223</v>
      </c>
      <c r="D34" s="62">
        <v>4.4699999999999997E-2</v>
      </c>
      <c r="E34" s="98">
        <v>0.29909999999999998</v>
      </c>
    </row>
    <row r="35" spans="1:5" ht="18" customHeight="1">
      <c r="A35" s="126" t="s">
        <v>1147</v>
      </c>
      <c r="B35" s="119" t="s">
        <v>1224</v>
      </c>
      <c r="C35" s="39" t="s">
        <v>1225</v>
      </c>
      <c r="D35" s="119">
        <v>3.73E-2</v>
      </c>
      <c r="E35" s="120">
        <v>0.52749999999999997</v>
      </c>
    </row>
    <row r="36" spans="1:5" ht="18" customHeight="1">
      <c r="A36" s="124" t="s">
        <v>1150</v>
      </c>
      <c r="B36" s="62" t="s">
        <v>1226</v>
      </c>
      <c r="C36" s="43" t="s">
        <v>1227</v>
      </c>
      <c r="D36" s="62">
        <v>7.9899999999999999E-2</v>
      </c>
      <c r="E36" s="98">
        <v>0.12989999999999999</v>
      </c>
    </row>
    <row r="37" spans="1:5" ht="18" customHeight="1">
      <c r="A37" s="126" t="s">
        <v>1153</v>
      </c>
      <c r="B37" s="119" t="s">
        <v>1228</v>
      </c>
      <c r="C37" s="39" t="s">
        <v>1229</v>
      </c>
      <c r="D37" s="119">
        <v>8.7999999999999995E-2</v>
      </c>
      <c r="E37" s="120">
        <v>9.5299999999999996E-2</v>
      </c>
    </row>
    <row r="38" spans="1:5" ht="18" customHeight="1">
      <c r="A38" s="124" t="s">
        <v>1156</v>
      </c>
      <c r="B38" s="62" t="s">
        <v>1230</v>
      </c>
      <c r="C38" s="43" t="s">
        <v>1231</v>
      </c>
      <c r="D38" s="62">
        <v>6.4100000000000004E-2</v>
      </c>
      <c r="E38" s="98">
        <v>0.2094</v>
      </c>
    </row>
    <row r="39" spans="1:5" ht="18" customHeight="1">
      <c r="A39" s="121" t="s">
        <v>1159</v>
      </c>
      <c r="B39" s="122" t="s">
        <v>1232</v>
      </c>
      <c r="C39" s="122" t="s">
        <v>1233</v>
      </c>
      <c r="D39" s="122">
        <v>0.69620000000000004</v>
      </c>
      <c r="E39" s="123" t="s">
        <v>1087</v>
      </c>
    </row>
    <row r="40" spans="1:5" ht="18" customHeight="1">
      <c r="A40" s="84" t="s">
        <v>1162</v>
      </c>
      <c r="B40" s="85" t="s">
        <v>95</v>
      </c>
      <c r="C40" s="85" t="s">
        <v>95</v>
      </c>
      <c r="D40" s="85" t="s">
        <v>95</v>
      </c>
      <c r="E40" s="86" t="s">
        <v>95</v>
      </c>
    </row>
    <row r="41" spans="1:5" ht="18" customHeight="1">
      <c r="A41" s="132" t="s">
        <v>1247</v>
      </c>
      <c r="B41" s="127" t="s">
        <v>111</v>
      </c>
      <c r="C41" s="128" t="s">
        <v>1234</v>
      </c>
      <c r="D41" s="62" t="s">
        <v>1199</v>
      </c>
      <c r="E41" s="98" t="s">
        <v>1199</v>
      </c>
    </row>
    <row r="42" spans="1:5" ht="18" customHeight="1">
      <c r="A42" s="124" t="s">
        <v>130</v>
      </c>
      <c r="B42" s="127" t="s">
        <v>1222</v>
      </c>
      <c r="C42" s="128" t="s">
        <v>1235</v>
      </c>
      <c r="D42" s="62">
        <v>0.24010000000000001</v>
      </c>
      <c r="E42" s="98" t="s">
        <v>1087</v>
      </c>
    </row>
    <row r="43" spans="1:5" ht="18" customHeight="1">
      <c r="A43" s="125" t="s">
        <v>129</v>
      </c>
      <c r="B43" s="129" t="s">
        <v>1236</v>
      </c>
      <c r="C43" s="130" t="s">
        <v>1237</v>
      </c>
      <c r="D43" s="67">
        <v>3.2536</v>
      </c>
      <c r="E43" s="105" t="s">
        <v>1087</v>
      </c>
    </row>
    <row r="44" spans="1:5" ht="18" customHeight="1">
      <c r="A44" s="69" t="s">
        <v>1167</v>
      </c>
      <c r="B44" s="70" t="s">
        <v>95</v>
      </c>
      <c r="C44" s="70" t="s">
        <v>95</v>
      </c>
      <c r="D44" s="70" t="s">
        <v>95</v>
      </c>
      <c r="E44" s="71" t="s">
        <v>95</v>
      </c>
    </row>
    <row r="45" spans="1:5" ht="18" customHeight="1">
      <c r="A45" s="132" t="s">
        <v>1247</v>
      </c>
      <c r="B45" s="62" t="s">
        <v>111</v>
      </c>
      <c r="C45" s="43" t="s">
        <v>1234</v>
      </c>
      <c r="D45" s="62" t="s">
        <v>1199</v>
      </c>
      <c r="E45" s="98" t="s">
        <v>1199</v>
      </c>
    </row>
    <row r="46" spans="1:5" ht="18" customHeight="1">
      <c r="A46" s="124" t="s">
        <v>132</v>
      </c>
      <c r="B46" s="62" t="s">
        <v>1238</v>
      </c>
      <c r="C46" s="43" t="s">
        <v>1186</v>
      </c>
      <c r="D46" s="62">
        <v>0.56110000000000004</v>
      </c>
      <c r="E46" s="98" t="s">
        <v>1087</v>
      </c>
    </row>
    <row r="47" spans="1:5" ht="18" customHeight="1">
      <c r="A47" s="124" t="s">
        <v>1176</v>
      </c>
      <c r="B47" s="62" t="s">
        <v>1239</v>
      </c>
      <c r="C47" s="43" t="s">
        <v>1240</v>
      </c>
      <c r="D47" s="62">
        <v>1.1486000000000001</v>
      </c>
      <c r="E47" s="98" t="s">
        <v>1087</v>
      </c>
    </row>
    <row r="48" spans="1:5" ht="18" customHeight="1">
      <c r="A48" s="124" t="s">
        <v>1177</v>
      </c>
      <c r="B48" s="62" t="s">
        <v>1241</v>
      </c>
      <c r="C48" s="43" t="s">
        <v>1242</v>
      </c>
      <c r="D48" s="62">
        <v>0.69320000000000004</v>
      </c>
      <c r="E48" s="98" t="s">
        <v>1087</v>
      </c>
    </row>
    <row r="49" spans="1:5" ht="18" customHeight="1" thickBot="1">
      <c r="A49" s="131" t="s">
        <v>1178</v>
      </c>
      <c r="B49" s="63" t="s">
        <v>1243</v>
      </c>
      <c r="C49" s="35" t="s">
        <v>1244</v>
      </c>
      <c r="D49" s="63">
        <v>0.26889999999999997</v>
      </c>
      <c r="E49" s="92" t="s">
        <v>1087</v>
      </c>
    </row>
    <row r="51" spans="1:5" ht="16.5">
      <c r="A51" s="54" t="s">
        <v>175</v>
      </c>
    </row>
  </sheetData>
  <mergeCells count="2">
    <mergeCell ref="D4:D5"/>
    <mergeCell ref="E4:E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F52"/>
  <sheetViews>
    <sheetView workbookViewId="0">
      <selection activeCell="F1" sqref="F1"/>
    </sheetView>
  </sheetViews>
  <sheetFormatPr defaultColWidth="9.28515625" defaultRowHeight="15.75"/>
  <cols>
    <col min="1" max="1" width="43.5703125" style="9" customWidth="1"/>
    <col min="2" max="2" width="16.28515625" style="20" customWidth="1"/>
    <col min="3" max="3" width="17.7109375" style="20" customWidth="1"/>
    <col min="4" max="4" width="23.28515625" style="20" bestFit="1" customWidth="1"/>
    <col min="5" max="5" width="11" style="20" customWidth="1"/>
    <col min="6" max="6" width="9.28515625" style="10"/>
    <col min="7" max="16384" width="9.28515625" style="9"/>
  </cols>
  <sheetData>
    <row r="1" spans="1:5">
      <c r="A1" s="53" t="s">
        <v>16</v>
      </c>
    </row>
    <row r="3" spans="1:5" ht="18.75" thickBot="1">
      <c r="A3" s="8" t="s">
        <v>1722</v>
      </c>
    </row>
    <row r="4" spans="1:5" ht="18" customHeight="1">
      <c r="A4" s="80" t="s">
        <v>95</v>
      </c>
      <c r="B4" s="81" t="s">
        <v>1079</v>
      </c>
      <c r="C4" s="82" t="s">
        <v>1080</v>
      </c>
      <c r="D4" s="318" t="s">
        <v>1081</v>
      </c>
      <c r="E4" s="320" t="s">
        <v>1082</v>
      </c>
    </row>
    <row r="5" spans="1:5" ht="18" customHeight="1">
      <c r="A5" s="59" t="s">
        <v>94</v>
      </c>
      <c r="B5" s="61" t="s">
        <v>1245</v>
      </c>
      <c r="C5" s="60" t="s">
        <v>1246</v>
      </c>
      <c r="D5" s="319"/>
      <c r="E5" s="321"/>
    </row>
    <row r="6" spans="1:5" ht="18" customHeight="1">
      <c r="A6" s="69" t="s">
        <v>209</v>
      </c>
      <c r="B6" s="70" t="s">
        <v>95</v>
      </c>
      <c r="C6" s="70" t="s">
        <v>95</v>
      </c>
      <c r="D6" s="70" t="s">
        <v>95</v>
      </c>
      <c r="E6" s="71" t="s">
        <v>95</v>
      </c>
    </row>
    <row r="7" spans="1:5" ht="18" customHeight="1">
      <c r="A7" s="29" t="s">
        <v>96</v>
      </c>
      <c r="B7" s="62" t="s">
        <v>1248</v>
      </c>
      <c r="C7" s="43" t="s">
        <v>1249</v>
      </c>
      <c r="D7" s="62">
        <v>0.80030000000000001</v>
      </c>
      <c r="E7" s="98" t="s">
        <v>1087</v>
      </c>
    </row>
    <row r="8" spans="1:5" ht="18" customHeight="1">
      <c r="A8" s="29" t="s">
        <v>97</v>
      </c>
      <c r="B8" s="62" t="s">
        <v>144</v>
      </c>
      <c r="C8" s="43" t="s">
        <v>147</v>
      </c>
      <c r="D8" s="62" t="s">
        <v>95</v>
      </c>
      <c r="E8" s="98" t="s">
        <v>95</v>
      </c>
    </row>
    <row r="9" spans="1:5" ht="18" customHeight="1">
      <c r="A9" s="84" t="s">
        <v>1090</v>
      </c>
      <c r="B9" s="85" t="s">
        <v>95</v>
      </c>
      <c r="C9" s="85" t="s">
        <v>95</v>
      </c>
      <c r="D9" s="85" t="s">
        <v>95</v>
      </c>
      <c r="E9" s="86" t="s">
        <v>95</v>
      </c>
    </row>
    <row r="10" spans="1:5" ht="18" customHeight="1">
      <c r="A10" s="124" t="s">
        <v>101</v>
      </c>
      <c r="B10" s="62" t="s">
        <v>1250</v>
      </c>
      <c r="C10" s="43" t="s">
        <v>1251</v>
      </c>
      <c r="D10" s="62">
        <v>2.2000000000000001E-3</v>
      </c>
      <c r="E10" s="98">
        <v>0.41</v>
      </c>
    </row>
    <row r="11" spans="1:5" ht="18" customHeight="1">
      <c r="A11" s="124" t="s">
        <v>103</v>
      </c>
      <c r="B11" s="62" t="s">
        <v>1252</v>
      </c>
      <c r="C11" s="43" t="s">
        <v>1253</v>
      </c>
      <c r="D11" s="62">
        <v>1.1900000000000001E-2</v>
      </c>
      <c r="E11" s="98">
        <v>3.8E-3</v>
      </c>
    </row>
    <row r="12" spans="1:5" ht="18" customHeight="1">
      <c r="A12" s="124" t="s">
        <v>104</v>
      </c>
      <c r="B12" s="62" t="s">
        <v>1254</v>
      </c>
      <c r="C12" s="43" t="s">
        <v>1255</v>
      </c>
      <c r="D12" s="62">
        <v>1.5E-3</v>
      </c>
      <c r="E12" s="98">
        <v>0.78820000000000001</v>
      </c>
    </row>
    <row r="13" spans="1:5" ht="18" customHeight="1">
      <c r="A13" s="124" t="s">
        <v>105</v>
      </c>
      <c r="B13" s="62" t="s">
        <v>1256</v>
      </c>
      <c r="C13" s="43" t="s">
        <v>1257</v>
      </c>
      <c r="D13" s="62">
        <v>1.8499999999999999E-2</v>
      </c>
      <c r="E13" s="98">
        <v>1.2999999999999999E-3</v>
      </c>
    </row>
    <row r="14" spans="1:5" ht="18" customHeight="1">
      <c r="A14" s="125" t="s">
        <v>106</v>
      </c>
      <c r="B14" s="67" t="s">
        <v>1258</v>
      </c>
      <c r="C14" s="58" t="s">
        <v>1259</v>
      </c>
      <c r="D14" s="67">
        <v>3.39E-2</v>
      </c>
      <c r="E14" s="105" t="s">
        <v>1087</v>
      </c>
    </row>
    <row r="15" spans="1:5" ht="18" customHeight="1">
      <c r="A15" s="69" t="s">
        <v>1101</v>
      </c>
      <c r="B15" s="70" t="s">
        <v>95</v>
      </c>
      <c r="C15" s="70" t="s">
        <v>95</v>
      </c>
      <c r="D15" s="70" t="s">
        <v>95</v>
      </c>
      <c r="E15" s="71" t="s">
        <v>95</v>
      </c>
    </row>
    <row r="16" spans="1:5" ht="18" customHeight="1">
      <c r="A16" s="124" t="s">
        <v>108</v>
      </c>
      <c r="B16" s="62" t="s">
        <v>1260</v>
      </c>
      <c r="C16" s="43" t="s">
        <v>1261</v>
      </c>
      <c r="D16" s="118">
        <v>0</v>
      </c>
      <c r="E16" s="98">
        <v>0.96809999999999996</v>
      </c>
    </row>
    <row r="17" spans="1:5" ht="18" customHeight="1">
      <c r="A17" s="124" t="s">
        <v>109</v>
      </c>
      <c r="B17" s="62" t="s">
        <v>1262</v>
      </c>
      <c r="C17" s="43" t="s">
        <v>1263</v>
      </c>
      <c r="D17" s="118">
        <v>0</v>
      </c>
      <c r="E17" s="98">
        <v>0.96809999999999996</v>
      </c>
    </row>
    <row r="18" spans="1:5" ht="18" customHeight="1">
      <c r="A18" s="121" t="s">
        <v>1106</v>
      </c>
      <c r="B18" s="122" t="s">
        <v>1200</v>
      </c>
      <c r="C18" s="122" t="s">
        <v>1200</v>
      </c>
      <c r="D18" s="122" t="s">
        <v>1199</v>
      </c>
      <c r="E18" s="123" t="s">
        <v>1199</v>
      </c>
    </row>
    <row r="19" spans="1:5" ht="18" customHeight="1">
      <c r="A19" s="69" t="s">
        <v>1109</v>
      </c>
      <c r="B19" s="70" t="s">
        <v>1200</v>
      </c>
      <c r="C19" s="70" t="s">
        <v>1200</v>
      </c>
      <c r="D19" s="70" t="s">
        <v>1199</v>
      </c>
      <c r="E19" s="71" t="s">
        <v>1199</v>
      </c>
    </row>
    <row r="20" spans="1:5" ht="18" customHeight="1">
      <c r="A20" s="84" t="s">
        <v>1112</v>
      </c>
      <c r="B20" s="85" t="s">
        <v>95</v>
      </c>
      <c r="C20" s="85" t="s">
        <v>95</v>
      </c>
      <c r="D20" s="85" t="s">
        <v>95</v>
      </c>
      <c r="E20" s="86" t="s">
        <v>95</v>
      </c>
    </row>
    <row r="21" spans="1:5" ht="18" customHeight="1">
      <c r="A21" s="124" t="s">
        <v>113</v>
      </c>
      <c r="B21" s="62" t="s">
        <v>1264</v>
      </c>
      <c r="C21" s="43" t="s">
        <v>1265</v>
      </c>
      <c r="D21" s="62">
        <v>0.77910000000000001</v>
      </c>
      <c r="E21" s="98" t="s">
        <v>1087</v>
      </c>
    </row>
    <row r="22" spans="1:5" ht="18" customHeight="1">
      <c r="A22" s="124" t="s">
        <v>138</v>
      </c>
      <c r="B22" s="62" t="s">
        <v>1266</v>
      </c>
      <c r="C22" s="43" t="s">
        <v>1267</v>
      </c>
      <c r="D22" s="62">
        <v>0.36699999999999999</v>
      </c>
      <c r="E22" s="98" t="s">
        <v>1087</v>
      </c>
    </row>
    <row r="23" spans="1:5" ht="18" customHeight="1">
      <c r="A23" s="124" t="s">
        <v>142</v>
      </c>
      <c r="B23" s="62" t="s">
        <v>1268</v>
      </c>
      <c r="C23" s="43" t="s">
        <v>1269</v>
      </c>
      <c r="D23" s="62">
        <v>0.35070000000000001</v>
      </c>
      <c r="E23" s="98" t="s">
        <v>1087</v>
      </c>
    </row>
    <row r="24" spans="1:5" ht="18" customHeight="1">
      <c r="A24" s="124" t="s">
        <v>114</v>
      </c>
      <c r="B24" s="62" t="s">
        <v>1270</v>
      </c>
      <c r="C24" s="43" t="s">
        <v>1271</v>
      </c>
      <c r="D24" s="62">
        <v>0.47360000000000002</v>
      </c>
      <c r="E24" s="98" t="s">
        <v>1087</v>
      </c>
    </row>
    <row r="25" spans="1:5" ht="18" customHeight="1">
      <c r="A25" s="125" t="s">
        <v>141</v>
      </c>
      <c r="B25" s="67" t="s">
        <v>757</v>
      </c>
      <c r="C25" s="58" t="s">
        <v>102</v>
      </c>
      <c r="D25" s="67">
        <v>0.11409999999999999</v>
      </c>
      <c r="E25" s="105" t="s">
        <v>1087</v>
      </c>
    </row>
    <row r="26" spans="1:5" ht="18" customHeight="1">
      <c r="A26" s="69" t="s">
        <v>1123</v>
      </c>
      <c r="B26" s="70" t="s">
        <v>1272</v>
      </c>
      <c r="C26" s="70" t="s">
        <v>1273</v>
      </c>
      <c r="D26" s="70">
        <v>0.121</v>
      </c>
      <c r="E26" s="71" t="s">
        <v>1087</v>
      </c>
    </row>
    <row r="27" spans="1:5" ht="18" customHeight="1">
      <c r="A27" s="121" t="s">
        <v>1126</v>
      </c>
      <c r="B27" s="122" t="s">
        <v>1274</v>
      </c>
      <c r="C27" s="122" t="s">
        <v>1275</v>
      </c>
      <c r="D27" s="122">
        <v>0.34799999999999998</v>
      </c>
      <c r="E27" s="123" t="s">
        <v>1087</v>
      </c>
    </row>
    <row r="28" spans="1:5" ht="18" customHeight="1">
      <c r="A28" s="69" t="s">
        <v>177</v>
      </c>
      <c r="B28" s="70"/>
      <c r="C28" s="70"/>
      <c r="D28" s="70"/>
      <c r="E28" s="71"/>
    </row>
    <row r="29" spans="1:5" ht="18" customHeight="1">
      <c r="A29" s="126" t="s">
        <v>1129</v>
      </c>
      <c r="B29" s="119" t="s">
        <v>1276</v>
      </c>
      <c r="C29" s="39" t="s">
        <v>1277</v>
      </c>
      <c r="D29" s="119">
        <v>0.17399999999999999</v>
      </c>
      <c r="E29" s="120" t="s">
        <v>1087</v>
      </c>
    </row>
    <row r="30" spans="1:5" ht="18" customHeight="1">
      <c r="A30" s="124" t="s">
        <v>1132</v>
      </c>
      <c r="B30" s="62" t="s">
        <v>1278</v>
      </c>
      <c r="C30" s="43" t="s">
        <v>1279</v>
      </c>
      <c r="D30" s="62">
        <v>7.5300000000000006E-2</v>
      </c>
      <c r="E30" s="98" t="s">
        <v>1087</v>
      </c>
    </row>
    <row r="31" spans="1:5" ht="18" customHeight="1">
      <c r="A31" s="126" t="s">
        <v>1135</v>
      </c>
      <c r="B31" s="119" t="s">
        <v>1280</v>
      </c>
      <c r="C31" s="39" t="s">
        <v>1281</v>
      </c>
      <c r="D31" s="119">
        <v>6.9500000000000006E-2</v>
      </c>
      <c r="E31" s="120" t="s">
        <v>1087</v>
      </c>
    </row>
    <row r="32" spans="1:5" ht="18" customHeight="1">
      <c r="A32" s="124" t="s">
        <v>1138</v>
      </c>
      <c r="B32" s="62" t="s">
        <v>1282</v>
      </c>
      <c r="C32" s="43" t="s">
        <v>1283</v>
      </c>
      <c r="D32" s="62">
        <v>3.1099999999999999E-2</v>
      </c>
      <c r="E32" s="98">
        <v>1.9199999999999998E-2</v>
      </c>
    </row>
    <row r="33" spans="1:5" ht="18" customHeight="1">
      <c r="A33" s="126" t="s">
        <v>1141</v>
      </c>
      <c r="B33" s="119" t="s">
        <v>1284</v>
      </c>
      <c r="C33" s="39" t="s">
        <v>1285</v>
      </c>
      <c r="D33" s="119">
        <v>0.18210000000000001</v>
      </c>
      <c r="E33" s="120" t="s">
        <v>1087</v>
      </c>
    </row>
    <row r="34" spans="1:5" ht="18" customHeight="1">
      <c r="A34" s="124" t="s">
        <v>1144</v>
      </c>
      <c r="B34" s="62" t="s">
        <v>1286</v>
      </c>
      <c r="C34" s="43" t="s">
        <v>1287</v>
      </c>
      <c r="D34" s="62">
        <v>4.8000000000000001E-2</v>
      </c>
      <c r="E34" s="98" t="s">
        <v>1087</v>
      </c>
    </row>
    <row r="35" spans="1:5" ht="18" customHeight="1">
      <c r="A35" s="126" t="s">
        <v>1147</v>
      </c>
      <c r="B35" s="119" t="s">
        <v>1288</v>
      </c>
      <c r="C35" s="39" t="s">
        <v>1289</v>
      </c>
      <c r="D35" s="119">
        <v>4.8800000000000003E-2</v>
      </c>
      <c r="E35" s="120" t="s">
        <v>1087</v>
      </c>
    </row>
    <row r="36" spans="1:5" ht="18" customHeight="1">
      <c r="A36" s="124" t="s">
        <v>1150</v>
      </c>
      <c r="B36" s="62" t="s">
        <v>1290</v>
      </c>
      <c r="C36" s="43" t="s">
        <v>1291</v>
      </c>
      <c r="D36" s="62">
        <v>3.2500000000000001E-2</v>
      </c>
      <c r="E36" s="98">
        <v>1.2800000000000001E-2</v>
      </c>
    </row>
    <row r="37" spans="1:5" ht="18" customHeight="1">
      <c r="A37" s="126" t="s">
        <v>1153</v>
      </c>
      <c r="B37" s="119" t="s">
        <v>1292</v>
      </c>
      <c r="C37" s="39" t="s">
        <v>1293</v>
      </c>
      <c r="D37" s="119">
        <v>7.1000000000000004E-3</v>
      </c>
      <c r="E37" s="120">
        <v>0.6018</v>
      </c>
    </row>
    <row r="38" spans="1:5" ht="18" customHeight="1">
      <c r="A38" s="124" t="s">
        <v>1156</v>
      </c>
      <c r="B38" s="62" t="s">
        <v>1294</v>
      </c>
      <c r="C38" s="43" t="s">
        <v>1295</v>
      </c>
      <c r="D38" s="62">
        <v>0.3387</v>
      </c>
      <c r="E38" s="98" t="s">
        <v>1087</v>
      </c>
    </row>
    <row r="39" spans="1:5" ht="18" customHeight="1">
      <c r="A39" s="121" t="s">
        <v>1159</v>
      </c>
      <c r="B39" s="122" t="s">
        <v>1252</v>
      </c>
      <c r="C39" s="122" t="s">
        <v>1296</v>
      </c>
      <c r="D39" s="122">
        <v>0.52890000000000004</v>
      </c>
      <c r="E39" s="123" t="s">
        <v>1087</v>
      </c>
    </row>
    <row r="40" spans="1:5" ht="18" customHeight="1">
      <c r="A40" s="84" t="s">
        <v>1162</v>
      </c>
      <c r="B40" s="85" t="s">
        <v>95</v>
      </c>
      <c r="C40" s="85" t="s">
        <v>95</v>
      </c>
      <c r="D40" s="85" t="s">
        <v>95</v>
      </c>
      <c r="E40" s="86" t="s">
        <v>95</v>
      </c>
    </row>
    <row r="41" spans="1:5" ht="18" customHeight="1">
      <c r="A41" s="132" t="s">
        <v>1247</v>
      </c>
      <c r="B41" s="62" t="s">
        <v>111</v>
      </c>
      <c r="C41" s="43" t="s">
        <v>1297</v>
      </c>
      <c r="D41" s="62" t="s">
        <v>1199</v>
      </c>
      <c r="E41" s="98" t="s">
        <v>1199</v>
      </c>
    </row>
    <row r="42" spans="1:5" ht="18" customHeight="1">
      <c r="A42" s="124" t="s">
        <v>130</v>
      </c>
      <c r="B42" s="62" t="s">
        <v>371</v>
      </c>
      <c r="C42" s="43" t="s">
        <v>1298</v>
      </c>
      <c r="D42" s="62">
        <v>0.29430000000000001</v>
      </c>
      <c r="E42" s="98" t="s">
        <v>1087</v>
      </c>
    </row>
    <row r="43" spans="1:5" ht="18" customHeight="1">
      <c r="A43" s="125" t="s">
        <v>129</v>
      </c>
      <c r="B43" s="67" t="s">
        <v>1299</v>
      </c>
      <c r="C43" s="58" t="s">
        <v>1300</v>
      </c>
      <c r="D43" s="67">
        <v>3.5333000000000001</v>
      </c>
      <c r="E43" s="105" t="s">
        <v>1087</v>
      </c>
    </row>
    <row r="44" spans="1:5" ht="18" customHeight="1">
      <c r="A44" s="69" t="s">
        <v>1167</v>
      </c>
      <c r="B44" s="70" t="s">
        <v>95</v>
      </c>
      <c r="C44" s="70" t="s">
        <v>95</v>
      </c>
      <c r="D44" s="70" t="s">
        <v>95</v>
      </c>
      <c r="E44" s="71" t="s">
        <v>95</v>
      </c>
    </row>
    <row r="45" spans="1:5" ht="18" customHeight="1">
      <c r="A45" s="132" t="s">
        <v>1247</v>
      </c>
      <c r="B45" s="62" t="s">
        <v>111</v>
      </c>
      <c r="C45" s="43" t="s">
        <v>1297</v>
      </c>
      <c r="D45" s="62" t="s">
        <v>1199</v>
      </c>
      <c r="E45" s="98" t="s">
        <v>1199</v>
      </c>
    </row>
    <row r="46" spans="1:5" ht="18" customHeight="1">
      <c r="A46" s="124" t="s">
        <v>132</v>
      </c>
      <c r="B46" s="62" t="s">
        <v>1301</v>
      </c>
      <c r="C46" s="43" t="s">
        <v>1302</v>
      </c>
      <c r="D46" s="62">
        <v>0.53010000000000002</v>
      </c>
      <c r="E46" s="98" t="s">
        <v>1087</v>
      </c>
    </row>
    <row r="47" spans="1:5" ht="18" customHeight="1">
      <c r="A47" s="124" t="s">
        <v>1176</v>
      </c>
      <c r="B47" s="62" t="s">
        <v>1303</v>
      </c>
      <c r="C47" s="43" t="s">
        <v>1304</v>
      </c>
      <c r="D47" s="62">
        <v>1.0777000000000001</v>
      </c>
      <c r="E47" s="98" t="s">
        <v>1087</v>
      </c>
    </row>
    <row r="48" spans="1:5" ht="18" customHeight="1">
      <c r="A48" s="124" t="s">
        <v>1177</v>
      </c>
      <c r="B48" s="62" t="s">
        <v>1305</v>
      </c>
      <c r="C48" s="43" t="s">
        <v>1306</v>
      </c>
      <c r="D48" s="62">
        <v>0.82789999999999997</v>
      </c>
      <c r="E48" s="98" t="s">
        <v>1087</v>
      </c>
    </row>
    <row r="49" spans="1:5" ht="18" customHeight="1" thickBot="1">
      <c r="A49" s="131" t="s">
        <v>1178</v>
      </c>
      <c r="B49" s="63" t="s">
        <v>1307</v>
      </c>
      <c r="C49" s="35" t="s">
        <v>1308</v>
      </c>
      <c r="D49" s="63">
        <v>0.4118</v>
      </c>
      <c r="E49" s="92" t="s">
        <v>1087</v>
      </c>
    </row>
    <row r="52" spans="1:5" ht="16.5">
      <c r="A52" s="54" t="s">
        <v>175</v>
      </c>
    </row>
  </sheetData>
  <mergeCells count="2">
    <mergeCell ref="D4:D5"/>
    <mergeCell ref="E4:E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E47"/>
  <sheetViews>
    <sheetView workbookViewId="0">
      <selection activeCell="H1" sqref="H1"/>
    </sheetView>
  </sheetViews>
  <sheetFormatPr defaultColWidth="9.28515625" defaultRowHeight="15.75"/>
  <cols>
    <col min="1" max="1" width="43.5703125" style="9" customWidth="1"/>
    <col min="2" max="2" width="17.28515625" style="20" customWidth="1"/>
    <col min="3" max="3" width="16.28515625" style="20" customWidth="1"/>
    <col min="4" max="4" width="23.5703125" style="20" bestFit="1" customWidth="1"/>
    <col min="5" max="5" width="11.42578125" style="20" customWidth="1"/>
    <col min="6" max="16384" width="9.28515625" style="9"/>
  </cols>
  <sheetData>
    <row r="1" spans="1:5">
      <c r="A1" s="53" t="s">
        <v>16</v>
      </c>
    </row>
    <row r="3" spans="1:5" ht="18.75" thickBot="1">
      <c r="A3" s="8" t="s">
        <v>1723</v>
      </c>
    </row>
    <row r="4" spans="1:5" ht="18" customHeight="1">
      <c r="A4" s="80" t="s">
        <v>95</v>
      </c>
      <c r="B4" s="81" t="s">
        <v>1079</v>
      </c>
      <c r="C4" s="82" t="s">
        <v>1080</v>
      </c>
      <c r="D4" s="318" t="s">
        <v>1081</v>
      </c>
      <c r="E4" s="320" t="s">
        <v>1082</v>
      </c>
    </row>
    <row r="5" spans="1:5" ht="18" customHeight="1">
      <c r="A5" s="59" t="s">
        <v>94</v>
      </c>
      <c r="B5" s="61" t="s">
        <v>1309</v>
      </c>
      <c r="C5" s="60" t="s">
        <v>1310</v>
      </c>
      <c r="D5" s="319"/>
      <c r="E5" s="321"/>
    </row>
    <row r="6" spans="1:5" ht="18" customHeight="1">
      <c r="A6" s="69" t="s">
        <v>209</v>
      </c>
      <c r="B6" s="70" t="s">
        <v>95</v>
      </c>
      <c r="C6" s="70" t="s">
        <v>95</v>
      </c>
      <c r="D6" s="70" t="s">
        <v>95</v>
      </c>
      <c r="E6" s="71" t="s">
        <v>95</v>
      </c>
    </row>
    <row r="7" spans="1:5" ht="18" customHeight="1">
      <c r="A7" s="29" t="s">
        <v>96</v>
      </c>
      <c r="B7" s="62" t="s">
        <v>1311</v>
      </c>
      <c r="C7" s="43" t="s">
        <v>1312</v>
      </c>
      <c r="D7" s="62">
        <v>0.33760000000000001</v>
      </c>
      <c r="E7" s="98" t="s">
        <v>1087</v>
      </c>
    </row>
    <row r="8" spans="1:5" ht="18" customHeight="1">
      <c r="A8" s="29" t="s">
        <v>97</v>
      </c>
      <c r="B8" s="62" t="s">
        <v>1313</v>
      </c>
      <c r="C8" s="43" t="s">
        <v>1314</v>
      </c>
      <c r="D8" s="62" t="s">
        <v>95</v>
      </c>
      <c r="E8" s="98" t="s">
        <v>95</v>
      </c>
    </row>
    <row r="9" spans="1:5" ht="18" customHeight="1">
      <c r="A9" s="84" t="s">
        <v>1090</v>
      </c>
      <c r="B9" s="85" t="s">
        <v>95</v>
      </c>
      <c r="C9" s="85" t="s">
        <v>95</v>
      </c>
      <c r="D9" s="85" t="s">
        <v>95</v>
      </c>
      <c r="E9" s="86" t="s">
        <v>95</v>
      </c>
    </row>
    <row r="10" spans="1:5" ht="18" customHeight="1">
      <c r="A10" s="124" t="s">
        <v>101</v>
      </c>
      <c r="B10" s="62" t="s">
        <v>1315</v>
      </c>
      <c r="C10" s="43" t="s">
        <v>1316</v>
      </c>
      <c r="D10" s="62">
        <v>7.4999999999999997E-3</v>
      </c>
      <c r="E10" s="98">
        <v>0.99809999999999999</v>
      </c>
    </row>
    <row r="11" spans="1:5" ht="18" customHeight="1">
      <c r="A11" s="124" t="s">
        <v>103</v>
      </c>
      <c r="B11" s="62" t="s">
        <v>1317</v>
      </c>
      <c r="C11" s="43" t="s">
        <v>1318</v>
      </c>
      <c r="D11" s="62">
        <v>5.5999999999999999E-3</v>
      </c>
      <c r="E11" s="98">
        <v>0.4123</v>
      </c>
    </row>
    <row r="12" spans="1:5" ht="18" customHeight="1">
      <c r="A12" s="124" t="s">
        <v>104</v>
      </c>
      <c r="B12" s="62" t="s">
        <v>1319</v>
      </c>
      <c r="C12" s="43" t="s">
        <v>1320</v>
      </c>
      <c r="D12" s="62">
        <v>2.12E-2</v>
      </c>
      <c r="E12" s="98">
        <v>9.6699999999999994E-2</v>
      </c>
    </row>
    <row r="13" spans="1:5" ht="18" customHeight="1">
      <c r="A13" s="124" t="s">
        <v>105</v>
      </c>
      <c r="B13" s="62" t="s">
        <v>1321</v>
      </c>
      <c r="C13" s="43" t="s">
        <v>1322</v>
      </c>
      <c r="D13" s="62">
        <v>7.1999999999999998E-3</v>
      </c>
      <c r="E13" s="98">
        <v>0.64</v>
      </c>
    </row>
    <row r="14" spans="1:5" ht="18" customHeight="1">
      <c r="A14" s="125" t="s">
        <v>106</v>
      </c>
      <c r="B14" s="67" t="s">
        <v>1323</v>
      </c>
      <c r="C14" s="58" t="s">
        <v>1324</v>
      </c>
      <c r="D14" s="67">
        <v>1.5599999999999999E-2</v>
      </c>
      <c r="E14" s="105">
        <v>0.13270000000000001</v>
      </c>
    </row>
    <row r="15" spans="1:5" ht="18" customHeight="1">
      <c r="A15" s="69" t="s">
        <v>1101</v>
      </c>
      <c r="B15" s="70" t="s">
        <v>95</v>
      </c>
      <c r="C15" s="70" t="s">
        <v>95</v>
      </c>
      <c r="D15" s="70" t="s">
        <v>95</v>
      </c>
      <c r="E15" s="71" t="s">
        <v>95</v>
      </c>
    </row>
    <row r="16" spans="1:5" ht="18" customHeight="1">
      <c r="A16" s="124" t="s">
        <v>108</v>
      </c>
      <c r="B16" s="62" t="s">
        <v>1325</v>
      </c>
      <c r="C16" s="43" t="s">
        <v>1326</v>
      </c>
      <c r="D16" s="118">
        <v>0</v>
      </c>
      <c r="E16" s="98">
        <v>0.85050000000000003</v>
      </c>
    </row>
    <row r="17" spans="1:5" ht="18" customHeight="1">
      <c r="A17" s="124" t="s">
        <v>109</v>
      </c>
      <c r="B17" s="62" t="s">
        <v>1327</v>
      </c>
      <c r="C17" s="43" t="s">
        <v>1328</v>
      </c>
      <c r="D17" s="118">
        <v>0</v>
      </c>
      <c r="E17" s="98">
        <v>0.85050000000000003</v>
      </c>
    </row>
    <row r="18" spans="1:5" ht="18" customHeight="1">
      <c r="A18" s="121" t="s">
        <v>1106</v>
      </c>
      <c r="B18" s="122" t="s">
        <v>1200</v>
      </c>
      <c r="C18" s="122" t="s">
        <v>1200</v>
      </c>
      <c r="D18" s="122" t="s">
        <v>1199</v>
      </c>
      <c r="E18" s="123" t="s">
        <v>1199</v>
      </c>
    </row>
    <row r="19" spans="1:5" ht="18" customHeight="1">
      <c r="A19" s="69" t="s">
        <v>1109</v>
      </c>
      <c r="B19" s="70" t="s">
        <v>1329</v>
      </c>
      <c r="C19" s="70" t="s">
        <v>1330</v>
      </c>
      <c r="D19" s="70" t="s">
        <v>1199</v>
      </c>
      <c r="E19" s="71" t="s">
        <v>1199</v>
      </c>
    </row>
    <row r="20" spans="1:5" ht="18" customHeight="1">
      <c r="A20" s="84" t="s">
        <v>1112</v>
      </c>
      <c r="B20" s="85" t="s">
        <v>95</v>
      </c>
      <c r="C20" s="85" t="s">
        <v>95</v>
      </c>
      <c r="D20" s="85" t="s">
        <v>95</v>
      </c>
      <c r="E20" s="86" t="s">
        <v>95</v>
      </c>
    </row>
    <row r="21" spans="1:5" ht="18" customHeight="1">
      <c r="A21" s="124" t="s">
        <v>113</v>
      </c>
      <c r="B21" s="62" t="s">
        <v>1331</v>
      </c>
      <c r="C21" s="43" t="s">
        <v>1332</v>
      </c>
      <c r="D21" s="62">
        <v>0.11940000000000001</v>
      </c>
      <c r="E21" s="98" t="s">
        <v>1087</v>
      </c>
    </row>
    <row r="22" spans="1:5" ht="18" customHeight="1">
      <c r="A22" s="124" t="s">
        <v>138</v>
      </c>
      <c r="B22" s="62" t="s">
        <v>1333</v>
      </c>
      <c r="C22" s="43" t="s">
        <v>1334</v>
      </c>
      <c r="D22" s="62">
        <v>1.0999999999999999E-2</v>
      </c>
      <c r="E22" s="98">
        <v>0.66739999999999999</v>
      </c>
    </row>
    <row r="23" spans="1:5" ht="18" customHeight="1">
      <c r="A23" s="124" t="s">
        <v>142</v>
      </c>
      <c r="B23" s="62" t="s">
        <v>1335</v>
      </c>
      <c r="C23" s="43" t="s">
        <v>1336</v>
      </c>
      <c r="D23" s="62">
        <v>0.18360000000000001</v>
      </c>
      <c r="E23" s="98" t="s">
        <v>1087</v>
      </c>
    </row>
    <row r="24" spans="1:5" ht="18" customHeight="1">
      <c r="A24" s="124" t="s">
        <v>114</v>
      </c>
      <c r="B24" s="62" t="s">
        <v>1337</v>
      </c>
      <c r="C24" s="43" t="s">
        <v>1338</v>
      </c>
      <c r="D24" s="62">
        <v>2.9000000000000001E-2</v>
      </c>
      <c r="E24" s="98">
        <v>0.248</v>
      </c>
    </row>
    <row r="25" spans="1:5" ht="18" customHeight="1">
      <c r="A25" s="125" t="s">
        <v>141</v>
      </c>
      <c r="B25" s="67" t="s">
        <v>1339</v>
      </c>
      <c r="C25" s="58" t="s">
        <v>1340</v>
      </c>
      <c r="D25" s="67">
        <v>0</v>
      </c>
      <c r="E25" s="105">
        <v>0.92230000000000001</v>
      </c>
    </row>
    <row r="26" spans="1:5" ht="18" customHeight="1">
      <c r="A26" s="69" t="s">
        <v>1123</v>
      </c>
      <c r="B26" s="70" t="s">
        <v>1329</v>
      </c>
      <c r="C26" s="70" t="s">
        <v>1330</v>
      </c>
      <c r="D26" s="70" t="s">
        <v>1199</v>
      </c>
      <c r="E26" s="71" t="s">
        <v>1199</v>
      </c>
    </row>
    <row r="27" spans="1:5" ht="18" customHeight="1">
      <c r="A27" s="121" t="s">
        <v>1126</v>
      </c>
      <c r="B27" s="122" t="s">
        <v>1329</v>
      </c>
      <c r="C27" s="122" t="s">
        <v>1330</v>
      </c>
      <c r="D27" s="122" t="s">
        <v>1199</v>
      </c>
      <c r="E27" s="123" t="s">
        <v>1199</v>
      </c>
    </row>
    <row r="28" spans="1:5" ht="18" customHeight="1">
      <c r="A28" s="69" t="s">
        <v>177</v>
      </c>
      <c r="B28" s="70"/>
      <c r="C28" s="70"/>
      <c r="D28" s="70"/>
      <c r="E28" s="71"/>
    </row>
    <row r="29" spans="1:5" ht="18" customHeight="1">
      <c r="A29" s="126" t="s">
        <v>1129</v>
      </c>
      <c r="B29" s="119" t="s">
        <v>1341</v>
      </c>
      <c r="C29" s="39" t="s">
        <v>1342</v>
      </c>
      <c r="D29" s="119">
        <v>7.5700000000000003E-2</v>
      </c>
      <c r="E29" s="120">
        <v>1.8E-3</v>
      </c>
    </row>
    <row r="30" spans="1:5" ht="18" customHeight="1">
      <c r="A30" s="124" t="s">
        <v>1132</v>
      </c>
      <c r="B30" s="62" t="s">
        <v>1343</v>
      </c>
      <c r="C30" s="43" t="s">
        <v>1344</v>
      </c>
      <c r="D30" s="62">
        <v>8.8800000000000004E-2</v>
      </c>
      <c r="E30" s="98">
        <v>1.2999999999999999E-3</v>
      </c>
    </row>
    <row r="31" spans="1:5" ht="18" customHeight="1">
      <c r="A31" s="126" t="s">
        <v>1135</v>
      </c>
      <c r="B31" s="119" t="s">
        <v>1345</v>
      </c>
      <c r="C31" s="39" t="s">
        <v>1346</v>
      </c>
      <c r="D31" s="119">
        <v>3.9300000000000002E-2</v>
      </c>
      <c r="E31" s="120">
        <v>7.4800000000000005E-2</v>
      </c>
    </row>
    <row r="32" spans="1:5" ht="18" customHeight="1">
      <c r="A32" s="124" t="s">
        <v>1138</v>
      </c>
      <c r="B32" s="62" t="s">
        <v>1347</v>
      </c>
      <c r="C32" s="43" t="s">
        <v>1348</v>
      </c>
      <c r="D32" s="62">
        <v>2.7000000000000001E-3</v>
      </c>
      <c r="E32" s="98">
        <v>0.84399999999999997</v>
      </c>
    </row>
    <row r="33" spans="1:5" ht="18" customHeight="1">
      <c r="A33" s="126" t="s">
        <v>1141</v>
      </c>
      <c r="B33" s="119" t="s">
        <v>1349</v>
      </c>
      <c r="C33" s="39" t="s">
        <v>1350</v>
      </c>
      <c r="D33" s="119">
        <v>0.14799999999999999</v>
      </c>
      <c r="E33" s="120" t="s">
        <v>1087</v>
      </c>
    </row>
    <row r="34" spans="1:5" ht="18" customHeight="1">
      <c r="A34" s="124" t="s">
        <v>1144</v>
      </c>
      <c r="B34" s="62" t="s">
        <v>1351</v>
      </c>
      <c r="C34" s="43" t="s">
        <v>1352</v>
      </c>
      <c r="D34" s="62">
        <v>4.7999999999999996E-3</v>
      </c>
      <c r="E34" s="98">
        <v>0.63390000000000002</v>
      </c>
    </row>
    <row r="35" spans="1:5" ht="18" customHeight="1">
      <c r="A35" s="126" t="s">
        <v>1147</v>
      </c>
      <c r="B35" s="119" t="s">
        <v>1353</v>
      </c>
      <c r="C35" s="39" t="s">
        <v>1354</v>
      </c>
      <c r="D35" s="119">
        <v>0.1124</v>
      </c>
      <c r="E35" s="120" t="s">
        <v>1087</v>
      </c>
    </row>
    <row r="36" spans="1:5" ht="18" customHeight="1">
      <c r="A36" s="124" t="s">
        <v>1150</v>
      </c>
      <c r="B36" s="62" t="s">
        <v>1355</v>
      </c>
      <c r="C36" s="43" t="s">
        <v>1356</v>
      </c>
      <c r="D36" s="62">
        <v>2.3900000000000001E-2</v>
      </c>
      <c r="E36" s="98">
        <v>0.3367</v>
      </c>
    </row>
    <row r="37" spans="1:5" ht="18" customHeight="1">
      <c r="A37" s="126" t="s">
        <v>1153</v>
      </c>
      <c r="B37" s="119" t="s">
        <v>1357</v>
      </c>
      <c r="C37" s="39" t="s">
        <v>1358</v>
      </c>
      <c r="D37" s="119">
        <v>1.23E-2</v>
      </c>
      <c r="E37" s="120">
        <v>0.72419999999999995</v>
      </c>
    </row>
    <row r="38" spans="1:5" ht="18" customHeight="1">
      <c r="A38" s="124" t="s">
        <v>1156</v>
      </c>
      <c r="B38" s="62" t="s">
        <v>1359</v>
      </c>
      <c r="C38" s="43" t="s">
        <v>1360</v>
      </c>
      <c r="D38" s="62">
        <v>7.9100000000000004E-2</v>
      </c>
      <c r="E38" s="98">
        <v>8.0000000000000004E-4</v>
      </c>
    </row>
    <row r="39" spans="1:5" ht="18" customHeight="1">
      <c r="A39" s="121" t="s">
        <v>1159</v>
      </c>
      <c r="B39" s="122" t="s">
        <v>1361</v>
      </c>
      <c r="C39" s="122" t="s">
        <v>1362</v>
      </c>
      <c r="D39" s="122">
        <v>0.28660000000000002</v>
      </c>
      <c r="E39" s="123" t="s">
        <v>1087</v>
      </c>
    </row>
    <row r="40" spans="1:5" ht="18" customHeight="1">
      <c r="A40" s="84" t="s">
        <v>1162</v>
      </c>
      <c r="B40" s="85" t="s">
        <v>95</v>
      </c>
      <c r="C40" s="85" t="s">
        <v>95</v>
      </c>
      <c r="D40" s="85" t="s">
        <v>95</v>
      </c>
      <c r="E40" s="86" t="s">
        <v>95</v>
      </c>
    </row>
    <row r="41" spans="1:5" ht="18" customHeight="1">
      <c r="A41" s="124" t="s">
        <v>130</v>
      </c>
      <c r="B41" s="62" t="s">
        <v>1363</v>
      </c>
      <c r="C41" s="43" t="s">
        <v>1364</v>
      </c>
      <c r="D41" s="62">
        <v>8.3699999999999997E-2</v>
      </c>
      <c r="E41" s="98">
        <v>3.8E-3</v>
      </c>
    </row>
    <row r="42" spans="1:5" ht="18" customHeight="1">
      <c r="A42" s="125" t="s">
        <v>129</v>
      </c>
      <c r="B42" s="67" t="s">
        <v>1365</v>
      </c>
      <c r="C42" s="58" t="s">
        <v>1366</v>
      </c>
      <c r="D42" s="67">
        <v>8.3699999999999997E-2</v>
      </c>
      <c r="E42" s="105">
        <v>3.8E-3</v>
      </c>
    </row>
    <row r="43" spans="1:5" ht="18" customHeight="1">
      <c r="A43" s="69" t="s">
        <v>1167</v>
      </c>
      <c r="B43" s="70" t="s">
        <v>95</v>
      </c>
      <c r="C43" s="70" t="s">
        <v>95</v>
      </c>
      <c r="D43" s="70" t="s">
        <v>95</v>
      </c>
      <c r="E43" s="71" t="s">
        <v>95</v>
      </c>
    </row>
    <row r="44" spans="1:5" ht="18" customHeight="1">
      <c r="A44" s="124" t="s">
        <v>132</v>
      </c>
      <c r="B44" s="62" t="s">
        <v>1367</v>
      </c>
      <c r="C44" s="43" t="s">
        <v>1368</v>
      </c>
      <c r="D44" s="62">
        <v>9.4899999999999998E-2</v>
      </c>
      <c r="E44" s="98">
        <v>2.0000000000000001E-4</v>
      </c>
    </row>
    <row r="45" spans="1:5" ht="18" customHeight="1">
      <c r="A45" s="124" t="s">
        <v>1176</v>
      </c>
      <c r="B45" s="62" t="s">
        <v>1369</v>
      </c>
      <c r="C45" s="43" t="s">
        <v>1370</v>
      </c>
      <c r="D45" s="62">
        <v>2.3099999999999999E-2</v>
      </c>
      <c r="E45" s="98">
        <v>0.35410000000000003</v>
      </c>
    </row>
    <row r="46" spans="1:5" ht="18" customHeight="1">
      <c r="A46" s="124" t="s">
        <v>1177</v>
      </c>
      <c r="B46" s="62" t="s">
        <v>1371</v>
      </c>
      <c r="C46" s="43" t="s">
        <v>1372</v>
      </c>
      <c r="D46" s="62">
        <v>1.4800000000000001E-2</v>
      </c>
      <c r="E46" s="98">
        <v>0.53049999999999997</v>
      </c>
    </row>
    <row r="47" spans="1:5" ht="18" customHeight="1" thickBot="1">
      <c r="A47" s="131" t="s">
        <v>1178</v>
      </c>
      <c r="B47" s="63" t="s">
        <v>1373</v>
      </c>
      <c r="C47" s="35" t="s">
        <v>1374</v>
      </c>
      <c r="D47" s="63">
        <v>6.7900000000000002E-2</v>
      </c>
      <c r="E47" s="92">
        <v>8.9999999999999993E-3</v>
      </c>
    </row>
  </sheetData>
  <mergeCells count="2">
    <mergeCell ref="D4:D5"/>
    <mergeCell ref="E4:E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E76"/>
  <sheetViews>
    <sheetView workbookViewId="0">
      <selection activeCell="E1" sqref="E1"/>
    </sheetView>
  </sheetViews>
  <sheetFormatPr defaultColWidth="69.28515625" defaultRowHeight="16.5"/>
  <cols>
    <col min="1" max="1" width="74.42578125" style="138" customWidth="1"/>
    <col min="2" max="2" width="20.7109375" style="136" bestFit="1" customWidth="1"/>
    <col min="3" max="3" width="19" style="136" bestFit="1" customWidth="1"/>
    <col min="4" max="4" width="23" style="136" bestFit="1" customWidth="1"/>
    <col min="5" max="5" width="9.5703125" style="136" customWidth="1"/>
    <col min="6" max="16384" width="69.28515625" style="138"/>
  </cols>
  <sheetData>
    <row r="1" spans="1:5">
      <c r="A1" s="53" t="s">
        <v>16</v>
      </c>
    </row>
    <row r="3" spans="1:5" ht="19.5" thickBot="1">
      <c r="A3" s="8" t="s">
        <v>1724</v>
      </c>
    </row>
    <row r="4" spans="1:5">
      <c r="A4" s="144" t="s">
        <v>47</v>
      </c>
      <c r="B4" s="147" t="s">
        <v>1079</v>
      </c>
      <c r="C4" s="142" t="s">
        <v>1080</v>
      </c>
      <c r="D4" s="322" t="s">
        <v>1081</v>
      </c>
      <c r="E4" s="324" t="s">
        <v>1082</v>
      </c>
    </row>
    <row r="5" spans="1:5">
      <c r="A5" s="140" t="s">
        <v>1477</v>
      </c>
      <c r="B5" s="148" t="s">
        <v>1083</v>
      </c>
      <c r="C5" s="139" t="s">
        <v>1084</v>
      </c>
      <c r="D5" s="323"/>
      <c r="E5" s="325"/>
    </row>
    <row r="6" spans="1:5">
      <c r="A6" s="153" t="s">
        <v>1375</v>
      </c>
      <c r="B6" s="154" t="s">
        <v>95</v>
      </c>
      <c r="C6" s="154" t="s">
        <v>95</v>
      </c>
      <c r="D6" s="154" t="s">
        <v>95</v>
      </c>
      <c r="E6" s="155" t="s">
        <v>95</v>
      </c>
    </row>
    <row r="7" spans="1:5">
      <c r="A7" s="133" t="s">
        <v>96</v>
      </c>
      <c r="B7" s="149" t="s">
        <v>1085</v>
      </c>
      <c r="C7" s="134" t="s">
        <v>1086</v>
      </c>
      <c r="D7" s="149">
        <v>0.76670000000000005</v>
      </c>
      <c r="E7" s="137" t="s">
        <v>1087</v>
      </c>
    </row>
    <row r="8" spans="1:5">
      <c r="A8" s="133" t="s">
        <v>97</v>
      </c>
      <c r="B8" s="149" t="s">
        <v>1088</v>
      </c>
      <c r="C8" s="134" t="s">
        <v>1089</v>
      </c>
      <c r="D8" s="149" t="s">
        <v>95</v>
      </c>
      <c r="E8" s="137" t="s">
        <v>95</v>
      </c>
    </row>
    <row r="9" spans="1:5">
      <c r="A9" s="156" t="s">
        <v>1376</v>
      </c>
      <c r="B9" s="157" t="s">
        <v>95</v>
      </c>
      <c r="C9" s="158" t="s">
        <v>95</v>
      </c>
      <c r="D9" s="157" t="s">
        <v>95</v>
      </c>
      <c r="E9" s="159" t="s">
        <v>95</v>
      </c>
    </row>
    <row r="10" spans="1:5">
      <c r="A10" s="133" t="s">
        <v>96</v>
      </c>
      <c r="B10" s="149" t="s">
        <v>1377</v>
      </c>
      <c r="C10" s="134" t="s">
        <v>1378</v>
      </c>
      <c r="D10" s="149">
        <v>0.3427</v>
      </c>
      <c r="E10" s="137" t="s">
        <v>1087</v>
      </c>
    </row>
    <row r="11" spans="1:5">
      <c r="A11" s="143" t="s">
        <v>97</v>
      </c>
      <c r="B11" s="151" t="s">
        <v>1379</v>
      </c>
      <c r="C11" s="141" t="s">
        <v>147</v>
      </c>
      <c r="D11" s="151" t="s">
        <v>95</v>
      </c>
      <c r="E11" s="152" t="s">
        <v>95</v>
      </c>
    </row>
    <row r="12" spans="1:5">
      <c r="A12" s="160" t="s">
        <v>1380</v>
      </c>
      <c r="B12" s="161" t="s">
        <v>1381</v>
      </c>
      <c r="C12" s="162" t="s">
        <v>1382</v>
      </c>
      <c r="D12" s="161">
        <v>0.40649999999999997</v>
      </c>
      <c r="E12" s="163" t="s">
        <v>1087</v>
      </c>
    </row>
    <row r="13" spans="1:5">
      <c r="A13" s="164" t="s">
        <v>1383</v>
      </c>
      <c r="B13" s="165" t="s">
        <v>1384</v>
      </c>
      <c r="C13" s="166" t="s">
        <v>1385</v>
      </c>
      <c r="D13" s="165">
        <v>0.14360000000000001</v>
      </c>
      <c r="E13" s="167" t="s">
        <v>1087</v>
      </c>
    </row>
    <row r="14" spans="1:5">
      <c r="A14" s="160" t="s">
        <v>1386</v>
      </c>
      <c r="B14" s="161" t="s">
        <v>1387</v>
      </c>
      <c r="C14" s="162" t="s">
        <v>1388</v>
      </c>
      <c r="D14" s="161">
        <v>4.7699999999999999E-2</v>
      </c>
      <c r="E14" s="163" t="s">
        <v>1087</v>
      </c>
    </row>
    <row r="15" spans="1:5">
      <c r="A15" s="164" t="s">
        <v>1389</v>
      </c>
      <c r="B15" s="165" t="s">
        <v>1390</v>
      </c>
      <c r="C15" s="166" t="s">
        <v>1391</v>
      </c>
      <c r="D15" s="165">
        <v>4.2000000000000003E-2</v>
      </c>
      <c r="E15" s="167" t="s">
        <v>1087</v>
      </c>
    </row>
    <row r="16" spans="1:5">
      <c r="A16" s="160" t="s">
        <v>1392</v>
      </c>
      <c r="B16" s="161" t="s">
        <v>1393</v>
      </c>
      <c r="C16" s="162" t="s">
        <v>1394</v>
      </c>
      <c r="D16" s="161">
        <v>1.49E-2</v>
      </c>
      <c r="E16" s="163">
        <v>0.18540000000000001</v>
      </c>
    </row>
    <row r="17" spans="1:5">
      <c r="A17" s="164" t="s">
        <v>1395</v>
      </c>
      <c r="B17" s="165" t="s">
        <v>1396</v>
      </c>
      <c r="C17" s="166" t="s">
        <v>1397</v>
      </c>
      <c r="D17" s="165">
        <v>2.7000000000000001E-3</v>
      </c>
      <c r="E17" s="167">
        <v>0.51129999999999998</v>
      </c>
    </row>
    <row r="18" spans="1:5">
      <c r="A18" s="160" t="s">
        <v>1398</v>
      </c>
      <c r="B18" s="161" t="s">
        <v>1399</v>
      </c>
      <c r="C18" s="162" t="s">
        <v>1400</v>
      </c>
      <c r="D18" s="161">
        <v>0.1183</v>
      </c>
      <c r="E18" s="163" t="s">
        <v>1087</v>
      </c>
    </row>
    <row r="19" spans="1:5">
      <c r="A19" s="164" t="s">
        <v>1401</v>
      </c>
      <c r="B19" s="165" t="s">
        <v>1402</v>
      </c>
      <c r="C19" s="166" t="s">
        <v>1403</v>
      </c>
      <c r="D19" s="165">
        <v>0.42920000000000003</v>
      </c>
      <c r="E19" s="167" t="s">
        <v>1087</v>
      </c>
    </row>
    <row r="20" spans="1:5">
      <c r="A20" s="160" t="s">
        <v>1404</v>
      </c>
      <c r="B20" s="161" t="s">
        <v>1405</v>
      </c>
      <c r="C20" s="162" t="s">
        <v>1406</v>
      </c>
      <c r="D20" s="161">
        <v>0.59689999999999999</v>
      </c>
      <c r="E20" s="163" t="s">
        <v>1087</v>
      </c>
    </row>
    <row r="21" spans="1:5">
      <c r="A21" s="164" t="s">
        <v>1407</v>
      </c>
      <c r="B21" s="165" t="s">
        <v>1408</v>
      </c>
      <c r="C21" s="166" t="s">
        <v>1409</v>
      </c>
      <c r="D21" s="165">
        <v>0.70050000000000001</v>
      </c>
      <c r="E21" s="167" t="s">
        <v>1087</v>
      </c>
    </row>
    <row r="22" spans="1:5">
      <c r="A22" s="160" t="s">
        <v>1410</v>
      </c>
      <c r="B22" s="161" t="s">
        <v>1411</v>
      </c>
      <c r="C22" s="162" t="s">
        <v>1412</v>
      </c>
      <c r="D22" s="161">
        <v>7.1900000000000006E-2</v>
      </c>
      <c r="E22" s="163" t="s">
        <v>1087</v>
      </c>
    </row>
    <row r="23" spans="1:5">
      <c r="A23" s="168" t="s">
        <v>156</v>
      </c>
      <c r="B23" s="169" t="s">
        <v>95</v>
      </c>
      <c r="C23" s="169" t="s">
        <v>95</v>
      </c>
      <c r="D23" s="169" t="s">
        <v>95</v>
      </c>
      <c r="E23" s="170" t="s">
        <v>95</v>
      </c>
    </row>
    <row r="24" spans="1:5">
      <c r="A24" s="133" t="s">
        <v>96</v>
      </c>
      <c r="B24" s="149" t="s">
        <v>1413</v>
      </c>
      <c r="C24" s="134" t="s">
        <v>1414</v>
      </c>
      <c r="D24" s="149">
        <v>0.82989999999999997</v>
      </c>
      <c r="E24" s="137" t="s">
        <v>1087</v>
      </c>
    </row>
    <row r="25" spans="1:5">
      <c r="A25" s="143" t="s">
        <v>97</v>
      </c>
      <c r="B25" s="151" t="s">
        <v>1415</v>
      </c>
      <c r="C25" s="141" t="s">
        <v>1416</v>
      </c>
      <c r="D25" s="151" t="s">
        <v>95</v>
      </c>
      <c r="E25" s="152" t="s">
        <v>95</v>
      </c>
    </row>
    <row r="26" spans="1:5">
      <c r="A26" s="153" t="s">
        <v>157</v>
      </c>
      <c r="B26" s="154" t="s">
        <v>95</v>
      </c>
      <c r="C26" s="154" t="s">
        <v>95</v>
      </c>
      <c r="D26" s="154" t="s">
        <v>95</v>
      </c>
      <c r="E26" s="155" t="s">
        <v>95</v>
      </c>
    </row>
    <row r="27" spans="1:5">
      <c r="A27" s="133" t="s">
        <v>96</v>
      </c>
      <c r="B27" s="149" t="s">
        <v>1417</v>
      </c>
      <c r="C27" s="134" t="s">
        <v>1418</v>
      </c>
      <c r="D27" s="149">
        <v>1.9300000000000001E-2</v>
      </c>
      <c r="E27" s="137">
        <v>6.0499999999999998E-2</v>
      </c>
    </row>
    <row r="28" spans="1:5">
      <c r="A28" s="133" t="s">
        <v>97</v>
      </c>
      <c r="B28" s="149" t="s">
        <v>147</v>
      </c>
      <c r="C28" s="134" t="s">
        <v>147</v>
      </c>
      <c r="D28" s="149" t="s">
        <v>95</v>
      </c>
      <c r="E28" s="137" t="s">
        <v>95</v>
      </c>
    </row>
    <row r="29" spans="1:5">
      <c r="A29" s="168" t="s">
        <v>158</v>
      </c>
      <c r="B29" s="169" t="s">
        <v>95</v>
      </c>
      <c r="C29" s="169" t="s">
        <v>95</v>
      </c>
      <c r="D29" s="169" t="s">
        <v>95</v>
      </c>
      <c r="E29" s="170" t="s">
        <v>95</v>
      </c>
    </row>
    <row r="30" spans="1:5">
      <c r="A30" s="133" t="s">
        <v>96</v>
      </c>
      <c r="B30" s="149" t="s">
        <v>1419</v>
      </c>
      <c r="C30" s="134" t="s">
        <v>1420</v>
      </c>
      <c r="D30" s="149">
        <v>0.2374</v>
      </c>
      <c r="E30" s="137" t="s">
        <v>1087</v>
      </c>
    </row>
    <row r="31" spans="1:5">
      <c r="A31" s="143" t="s">
        <v>97</v>
      </c>
      <c r="B31" s="151" t="s">
        <v>1421</v>
      </c>
      <c r="C31" s="141" t="s">
        <v>1422</v>
      </c>
      <c r="D31" s="151" t="s">
        <v>95</v>
      </c>
      <c r="E31" s="152" t="s">
        <v>95</v>
      </c>
    </row>
    <row r="32" spans="1:5">
      <c r="A32" s="153" t="s">
        <v>159</v>
      </c>
      <c r="B32" s="154" t="s">
        <v>95</v>
      </c>
      <c r="C32" s="154" t="s">
        <v>95</v>
      </c>
      <c r="D32" s="154" t="s">
        <v>95</v>
      </c>
      <c r="E32" s="155" t="s">
        <v>95</v>
      </c>
    </row>
    <row r="33" spans="1:5">
      <c r="A33" s="133" t="s">
        <v>96</v>
      </c>
      <c r="B33" s="149" t="s">
        <v>1423</v>
      </c>
      <c r="C33" s="134" t="s">
        <v>1424</v>
      </c>
      <c r="D33" s="149">
        <v>4.4600000000000001E-2</v>
      </c>
      <c r="E33" s="137" t="s">
        <v>1087</v>
      </c>
    </row>
    <row r="34" spans="1:5">
      <c r="A34" s="133" t="s">
        <v>97</v>
      </c>
      <c r="B34" s="149" t="s">
        <v>1425</v>
      </c>
      <c r="C34" s="134" t="s">
        <v>1426</v>
      </c>
      <c r="D34" s="149" t="s">
        <v>95</v>
      </c>
      <c r="E34" s="137" t="s">
        <v>95</v>
      </c>
    </row>
    <row r="35" spans="1:5">
      <c r="A35" s="168" t="s">
        <v>160</v>
      </c>
      <c r="B35" s="169" t="s">
        <v>95</v>
      </c>
      <c r="C35" s="169" t="s">
        <v>95</v>
      </c>
      <c r="D35" s="169" t="s">
        <v>95</v>
      </c>
      <c r="E35" s="170" t="s">
        <v>95</v>
      </c>
    </row>
    <row r="36" spans="1:5">
      <c r="A36" s="133" t="s">
        <v>96</v>
      </c>
      <c r="B36" s="149" t="s">
        <v>1427</v>
      </c>
      <c r="C36" s="134" t="s">
        <v>1428</v>
      </c>
      <c r="D36" s="149">
        <v>0.1638</v>
      </c>
      <c r="E36" s="137" t="s">
        <v>1087</v>
      </c>
    </row>
    <row r="37" spans="1:5">
      <c r="A37" s="143" t="s">
        <v>97</v>
      </c>
      <c r="B37" s="151" t="s">
        <v>147</v>
      </c>
      <c r="C37" s="141" t="s">
        <v>147</v>
      </c>
      <c r="D37" s="151" t="s">
        <v>95</v>
      </c>
      <c r="E37" s="152" t="s">
        <v>95</v>
      </c>
    </row>
    <row r="38" spans="1:5">
      <c r="A38" s="153" t="s">
        <v>161</v>
      </c>
      <c r="B38" s="154" t="s">
        <v>95</v>
      </c>
      <c r="C38" s="154" t="s">
        <v>95</v>
      </c>
      <c r="D38" s="154" t="s">
        <v>95</v>
      </c>
      <c r="E38" s="155" t="s">
        <v>95</v>
      </c>
    </row>
    <row r="39" spans="1:5">
      <c r="A39" s="133" t="s">
        <v>96</v>
      </c>
      <c r="B39" s="149" t="s">
        <v>1429</v>
      </c>
      <c r="C39" s="134" t="s">
        <v>1430</v>
      </c>
      <c r="D39" s="149">
        <v>0.19120000000000001</v>
      </c>
      <c r="E39" s="137" t="s">
        <v>1087</v>
      </c>
    </row>
    <row r="40" spans="1:5">
      <c r="A40" s="133" t="s">
        <v>97</v>
      </c>
      <c r="B40" s="149" t="s">
        <v>1431</v>
      </c>
      <c r="C40" s="134" t="s">
        <v>1432</v>
      </c>
      <c r="D40" s="149" t="s">
        <v>95</v>
      </c>
      <c r="E40" s="137" t="s">
        <v>95</v>
      </c>
    </row>
    <row r="41" spans="1:5">
      <c r="A41" s="168" t="s">
        <v>162</v>
      </c>
      <c r="B41" s="169" t="s">
        <v>95</v>
      </c>
      <c r="C41" s="169" t="s">
        <v>95</v>
      </c>
      <c r="D41" s="169" t="s">
        <v>95</v>
      </c>
      <c r="E41" s="170" t="s">
        <v>95</v>
      </c>
    </row>
    <row r="42" spans="1:5">
      <c r="A42" s="133" t="s">
        <v>96</v>
      </c>
      <c r="B42" s="149" t="s">
        <v>1433</v>
      </c>
      <c r="C42" s="134" t="s">
        <v>1434</v>
      </c>
      <c r="D42" s="149">
        <v>0.78490000000000004</v>
      </c>
      <c r="E42" s="137" t="s">
        <v>1087</v>
      </c>
    </row>
    <row r="43" spans="1:5">
      <c r="A43" s="143" t="s">
        <v>97</v>
      </c>
      <c r="B43" s="151" t="s">
        <v>1435</v>
      </c>
      <c r="C43" s="141" t="s">
        <v>1436</v>
      </c>
      <c r="D43" s="151" t="s">
        <v>95</v>
      </c>
      <c r="E43" s="152" t="s">
        <v>95</v>
      </c>
    </row>
    <row r="44" spans="1:5">
      <c r="A44" s="153" t="s">
        <v>163</v>
      </c>
      <c r="B44" s="154" t="s">
        <v>95</v>
      </c>
      <c r="C44" s="154" t="s">
        <v>95</v>
      </c>
      <c r="D44" s="154" t="s">
        <v>95</v>
      </c>
      <c r="E44" s="155" t="s">
        <v>95</v>
      </c>
    </row>
    <row r="45" spans="1:5">
      <c r="A45" s="133" t="s">
        <v>96</v>
      </c>
      <c r="B45" s="149" t="s">
        <v>1437</v>
      </c>
      <c r="C45" s="134" t="s">
        <v>1438</v>
      </c>
      <c r="D45" s="149">
        <v>5.67E-2</v>
      </c>
      <c r="E45" s="137" t="s">
        <v>1087</v>
      </c>
    </row>
    <row r="46" spans="1:5">
      <c r="A46" s="133" t="s">
        <v>97</v>
      </c>
      <c r="B46" s="149" t="s">
        <v>1439</v>
      </c>
      <c r="C46" s="134" t="s">
        <v>1440</v>
      </c>
      <c r="D46" s="149" t="s">
        <v>95</v>
      </c>
      <c r="E46" s="137" t="s">
        <v>95</v>
      </c>
    </row>
    <row r="47" spans="1:5">
      <c r="A47" s="168" t="s">
        <v>165</v>
      </c>
      <c r="B47" s="169" t="s">
        <v>95</v>
      </c>
      <c r="C47" s="169" t="s">
        <v>95</v>
      </c>
      <c r="D47" s="169" t="s">
        <v>95</v>
      </c>
      <c r="E47" s="170" t="s">
        <v>95</v>
      </c>
    </row>
    <row r="48" spans="1:5">
      <c r="A48" s="133" t="s">
        <v>96</v>
      </c>
      <c r="B48" s="149" t="s">
        <v>1441</v>
      </c>
      <c r="C48" s="134" t="s">
        <v>1442</v>
      </c>
      <c r="D48" s="149">
        <v>0.87390000000000001</v>
      </c>
      <c r="E48" s="137" t="s">
        <v>1087</v>
      </c>
    </row>
    <row r="49" spans="1:5">
      <c r="A49" s="143" t="s">
        <v>97</v>
      </c>
      <c r="B49" s="151" t="s">
        <v>1443</v>
      </c>
      <c r="C49" s="141" t="s">
        <v>1444</v>
      </c>
      <c r="D49" s="151" t="s">
        <v>95</v>
      </c>
      <c r="E49" s="152" t="s">
        <v>95</v>
      </c>
    </row>
    <row r="50" spans="1:5">
      <c r="A50" s="153" t="s">
        <v>166</v>
      </c>
      <c r="B50" s="154" t="s">
        <v>95</v>
      </c>
      <c r="C50" s="154" t="s">
        <v>95</v>
      </c>
      <c r="D50" s="154" t="s">
        <v>95</v>
      </c>
      <c r="E50" s="155" t="s">
        <v>95</v>
      </c>
    </row>
    <row r="51" spans="1:5">
      <c r="A51" s="133" t="s">
        <v>96</v>
      </c>
      <c r="B51" s="149" t="s">
        <v>1445</v>
      </c>
      <c r="C51" s="134" t="s">
        <v>1446</v>
      </c>
      <c r="D51" s="149">
        <v>0.7581</v>
      </c>
      <c r="E51" s="137" t="s">
        <v>1087</v>
      </c>
    </row>
    <row r="52" spans="1:5">
      <c r="A52" s="133" t="s">
        <v>97</v>
      </c>
      <c r="B52" s="149" t="s">
        <v>1447</v>
      </c>
      <c r="C52" s="134" t="s">
        <v>1448</v>
      </c>
      <c r="D52" s="149" t="s">
        <v>95</v>
      </c>
      <c r="E52" s="137" t="s">
        <v>95</v>
      </c>
    </row>
    <row r="53" spans="1:5">
      <c r="A53" s="168" t="s">
        <v>167</v>
      </c>
      <c r="B53" s="169" t="s">
        <v>95</v>
      </c>
      <c r="C53" s="169" t="s">
        <v>95</v>
      </c>
      <c r="D53" s="169" t="s">
        <v>95</v>
      </c>
      <c r="E53" s="170" t="s">
        <v>95</v>
      </c>
    </row>
    <row r="54" spans="1:5">
      <c r="A54" s="133" t="s">
        <v>96</v>
      </c>
      <c r="B54" s="149" t="s">
        <v>1449</v>
      </c>
      <c r="C54" s="134" t="s">
        <v>1450</v>
      </c>
      <c r="D54" s="149">
        <v>5.3E-3</v>
      </c>
      <c r="E54" s="137">
        <v>0.54139999999999999</v>
      </c>
    </row>
    <row r="55" spans="1:5">
      <c r="A55" s="143" t="s">
        <v>97</v>
      </c>
      <c r="B55" s="151" t="s">
        <v>147</v>
      </c>
      <c r="C55" s="141" t="s">
        <v>147</v>
      </c>
      <c r="D55" s="151" t="s">
        <v>95</v>
      </c>
      <c r="E55" s="152" t="s">
        <v>95</v>
      </c>
    </row>
    <row r="56" spans="1:5">
      <c r="A56" s="153" t="s">
        <v>168</v>
      </c>
      <c r="B56" s="154" t="s">
        <v>95</v>
      </c>
      <c r="C56" s="154" t="s">
        <v>95</v>
      </c>
      <c r="D56" s="154" t="s">
        <v>95</v>
      </c>
      <c r="E56" s="155" t="s">
        <v>95</v>
      </c>
    </row>
    <row r="57" spans="1:5">
      <c r="A57" s="133" t="s">
        <v>96</v>
      </c>
      <c r="B57" s="149" t="s">
        <v>1451</v>
      </c>
      <c r="C57" s="134" t="s">
        <v>1452</v>
      </c>
      <c r="D57" s="149">
        <v>0.32369999999999999</v>
      </c>
      <c r="E57" s="137" t="s">
        <v>1087</v>
      </c>
    </row>
    <row r="58" spans="1:5">
      <c r="A58" s="133" t="s">
        <v>97</v>
      </c>
      <c r="B58" s="149" t="s">
        <v>1453</v>
      </c>
      <c r="C58" s="134" t="s">
        <v>1454</v>
      </c>
      <c r="D58" s="149" t="s">
        <v>95</v>
      </c>
      <c r="E58" s="137" t="s">
        <v>95</v>
      </c>
    </row>
    <row r="59" spans="1:5">
      <c r="A59" s="168" t="s">
        <v>169</v>
      </c>
      <c r="B59" s="169" t="s">
        <v>95</v>
      </c>
      <c r="C59" s="169" t="s">
        <v>95</v>
      </c>
      <c r="D59" s="169" t="s">
        <v>95</v>
      </c>
      <c r="E59" s="170" t="s">
        <v>95</v>
      </c>
    </row>
    <row r="60" spans="1:5">
      <c r="A60" s="133" t="s">
        <v>96</v>
      </c>
      <c r="B60" s="149" t="s">
        <v>1455</v>
      </c>
      <c r="C60" s="134" t="s">
        <v>1456</v>
      </c>
      <c r="D60" s="149">
        <v>8.1000000000000003E-2</v>
      </c>
      <c r="E60" s="137" t="s">
        <v>1087</v>
      </c>
    </row>
    <row r="61" spans="1:5">
      <c r="A61" s="143" t="s">
        <v>97</v>
      </c>
      <c r="B61" s="151" t="s">
        <v>1457</v>
      </c>
      <c r="C61" s="141" t="s">
        <v>1458</v>
      </c>
      <c r="D61" s="151" t="s">
        <v>95</v>
      </c>
      <c r="E61" s="152" t="s">
        <v>95</v>
      </c>
    </row>
    <row r="62" spans="1:5">
      <c r="A62" s="153" t="s">
        <v>170</v>
      </c>
      <c r="B62" s="154" t="s">
        <v>95</v>
      </c>
      <c r="C62" s="154" t="s">
        <v>95</v>
      </c>
      <c r="D62" s="154" t="s">
        <v>95</v>
      </c>
      <c r="E62" s="155" t="s">
        <v>95</v>
      </c>
    </row>
    <row r="63" spans="1:5">
      <c r="A63" s="133" t="s">
        <v>96</v>
      </c>
      <c r="B63" s="149" t="s">
        <v>1459</v>
      </c>
      <c r="C63" s="134" t="s">
        <v>1460</v>
      </c>
      <c r="D63" s="149">
        <v>0.19750000000000001</v>
      </c>
      <c r="E63" s="137" t="s">
        <v>1087</v>
      </c>
    </row>
    <row r="64" spans="1:5">
      <c r="A64" s="133" t="s">
        <v>97</v>
      </c>
      <c r="B64" s="149" t="s">
        <v>147</v>
      </c>
      <c r="C64" s="134" t="s">
        <v>147</v>
      </c>
      <c r="D64" s="149" t="s">
        <v>95</v>
      </c>
      <c r="E64" s="137" t="s">
        <v>95</v>
      </c>
    </row>
    <row r="65" spans="1:5">
      <c r="A65" s="168" t="s">
        <v>171</v>
      </c>
      <c r="B65" s="169" t="s">
        <v>95</v>
      </c>
      <c r="C65" s="169" t="s">
        <v>95</v>
      </c>
      <c r="D65" s="169" t="s">
        <v>95</v>
      </c>
      <c r="E65" s="170" t="s">
        <v>95</v>
      </c>
    </row>
    <row r="66" spans="1:5">
      <c r="A66" s="133" t="s">
        <v>96</v>
      </c>
      <c r="B66" s="149" t="s">
        <v>1461</v>
      </c>
      <c r="C66" s="134" t="s">
        <v>1462</v>
      </c>
      <c r="D66" s="149">
        <v>0.2394</v>
      </c>
      <c r="E66" s="137" t="s">
        <v>1087</v>
      </c>
    </row>
    <row r="67" spans="1:5">
      <c r="A67" s="143" t="s">
        <v>97</v>
      </c>
      <c r="B67" s="151" t="s">
        <v>1463</v>
      </c>
      <c r="C67" s="141" t="s">
        <v>1464</v>
      </c>
      <c r="D67" s="151" t="s">
        <v>95</v>
      </c>
      <c r="E67" s="152" t="s">
        <v>95</v>
      </c>
    </row>
    <row r="68" spans="1:5">
      <c r="A68" s="153" t="s">
        <v>172</v>
      </c>
      <c r="B68" s="154" t="s">
        <v>95</v>
      </c>
      <c r="C68" s="154" t="s">
        <v>95</v>
      </c>
      <c r="D68" s="154" t="s">
        <v>95</v>
      </c>
      <c r="E68" s="155" t="s">
        <v>95</v>
      </c>
    </row>
    <row r="69" spans="1:5">
      <c r="A69" s="133" t="s">
        <v>96</v>
      </c>
      <c r="B69" s="149" t="s">
        <v>1465</v>
      </c>
      <c r="C69" s="134" t="s">
        <v>1466</v>
      </c>
      <c r="D69" s="149">
        <v>0.78810000000000002</v>
      </c>
      <c r="E69" s="137" t="s">
        <v>1087</v>
      </c>
    </row>
    <row r="70" spans="1:5">
      <c r="A70" s="133" t="s">
        <v>97</v>
      </c>
      <c r="B70" s="149" t="s">
        <v>1467</v>
      </c>
      <c r="C70" s="134" t="s">
        <v>1468</v>
      </c>
      <c r="D70" s="149" t="s">
        <v>95</v>
      </c>
      <c r="E70" s="137" t="s">
        <v>95</v>
      </c>
    </row>
    <row r="71" spans="1:5">
      <c r="A71" s="168" t="s">
        <v>173</v>
      </c>
      <c r="B71" s="169" t="s">
        <v>95</v>
      </c>
      <c r="C71" s="169" t="s">
        <v>95</v>
      </c>
      <c r="D71" s="169" t="s">
        <v>95</v>
      </c>
      <c r="E71" s="170" t="s">
        <v>95</v>
      </c>
    </row>
    <row r="72" spans="1:5">
      <c r="A72" s="133" t="s">
        <v>96</v>
      </c>
      <c r="B72" s="149" t="s">
        <v>1469</v>
      </c>
      <c r="C72" s="134" t="s">
        <v>1470</v>
      </c>
      <c r="D72" s="149">
        <v>0.1168</v>
      </c>
      <c r="E72" s="137" t="s">
        <v>1087</v>
      </c>
    </row>
    <row r="73" spans="1:5">
      <c r="A73" s="143" t="s">
        <v>97</v>
      </c>
      <c r="B73" s="151" t="s">
        <v>1471</v>
      </c>
      <c r="C73" s="141" t="s">
        <v>1472</v>
      </c>
      <c r="D73" s="151" t="s">
        <v>95</v>
      </c>
      <c r="E73" s="152" t="s">
        <v>95</v>
      </c>
    </row>
    <row r="74" spans="1:5">
      <c r="A74" s="171" t="s">
        <v>174</v>
      </c>
      <c r="B74" s="172" t="s">
        <v>95</v>
      </c>
      <c r="C74" s="172" t="s">
        <v>95</v>
      </c>
      <c r="D74" s="172" t="s">
        <v>95</v>
      </c>
      <c r="E74" s="173" t="s">
        <v>95</v>
      </c>
    </row>
    <row r="75" spans="1:5">
      <c r="A75" s="133" t="s">
        <v>96</v>
      </c>
      <c r="B75" s="149" t="s">
        <v>1473</v>
      </c>
      <c r="C75" s="134" t="s">
        <v>1474</v>
      </c>
      <c r="D75" s="149">
        <v>0.81040000000000001</v>
      </c>
      <c r="E75" s="137" t="s">
        <v>1087</v>
      </c>
    </row>
    <row r="76" spans="1:5" ht="17.25" thickBot="1">
      <c r="A76" s="135" t="s">
        <v>97</v>
      </c>
      <c r="B76" s="150" t="s">
        <v>1475</v>
      </c>
      <c r="C76" s="146" t="s">
        <v>1476</v>
      </c>
      <c r="D76" s="150" t="s">
        <v>95</v>
      </c>
      <c r="E76" s="145" t="s">
        <v>95</v>
      </c>
    </row>
  </sheetData>
  <mergeCells count="2">
    <mergeCell ref="D4:D5"/>
    <mergeCell ref="E4:E5"/>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E78"/>
  <sheetViews>
    <sheetView workbookViewId="0">
      <selection activeCell="E1" sqref="E1"/>
    </sheetView>
  </sheetViews>
  <sheetFormatPr defaultColWidth="69.28515625" defaultRowHeight="16.5"/>
  <cols>
    <col min="1" max="1" width="74.42578125" style="138" customWidth="1"/>
    <col min="2" max="2" width="20.7109375" style="136" bestFit="1" customWidth="1"/>
    <col min="3" max="3" width="19" style="136" bestFit="1" customWidth="1"/>
    <col min="4" max="4" width="23" style="136" bestFit="1" customWidth="1"/>
    <col min="5" max="5" width="9.5703125" style="136" customWidth="1"/>
    <col min="6" max="16384" width="69.28515625" style="138"/>
  </cols>
  <sheetData>
    <row r="1" spans="1:5">
      <c r="A1" s="53" t="s">
        <v>16</v>
      </c>
    </row>
    <row r="3" spans="1:5" ht="19.5" thickBot="1">
      <c r="A3" s="8" t="s">
        <v>1725</v>
      </c>
    </row>
    <row r="4" spans="1:5">
      <c r="A4" s="144" t="s">
        <v>47</v>
      </c>
      <c r="B4" s="147" t="s">
        <v>1079</v>
      </c>
      <c r="C4" s="142" t="s">
        <v>1080</v>
      </c>
      <c r="D4" s="322" t="s">
        <v>1081</v>
      </c>
      <c r="E4" s="324" t="s">
        <v>1082</v>
      </c>
    </row>
    <row r="5" spans="1:5">
      <c r="A5" s="140" t="s">
        <v>1477</v>
      </c>
      <c r="B5" s="148" t="s">
        <v>1180</v>
      </c>
      <c r="C5" s="139" t="s">
        <v>1181</v>
      </c>
      <c r="D5" s="323"/>
      <c r="E5" s="325"/>
    </row>
    <row r="6" spans="1:5">
      <c r="A6" s="153" t="s">
        <v>1375</v>
      </c>
      <c r="B6" s="154" t="s">
        <v>95</v>
      </c>
      <c r="C6" s="154" t="s">
        <v>95</v>
      </c>
      <c r="D6" s="154" t="s">
        <v>95</v>
      </c>
      <c r="E6" s="155" t="s">
        <v>95</v>
      </c>
    </row>
    <row r="7" spans="1:5">
      <c r="A7" s="133" t="s">
        <v>96</v>
      </c>
      <c r="B7" s="149" t="s">
        <v>1182</v>
      </c>
      <c r="C7" s="134" t="s">
        <v>1183</v>
      </c>
      <c r="D7" s="149">
        <v>0.98870000000000002</v>
      </c>
      <c r="E7" s="137" t="s">
        <v>1087</v>
      </c>
    </row>
    <row r="8" spans="1:5">
      <c r="A8" s="133" t="s">
        <v>97</v>
      </c>
      <c r="B8" s="149" t="s">
        <v>1184</v>
      </c>
      <c r="C8" s="134" t="s">
        <v>147</v>
      </c>
      <c r="D8" s="149" t="s">
        <v>95</v>
      </c>
      <c r="E8" s="137" t="s">
        <v>95</v>
      </c>
    </row>
    <row r="9" spans="1:5">
      <c r="A9" s="156" t="s">
        <v>1376</v>
      </c>
      <c r="B9" s="157" t="s">
        <v>95</v>
      </c>
      <c r="C9" s="158" t="s">
        <v>95</v>
      </c>
      <c r="D9" s="157" t="s">
        <v>95</v>
      </c>
      <c r="E9" s="159" t="s">
        <v>95</v>
      </c>
    </row>
    <row r="10" spans="1:5">
      <c r="A10" s="133" t="s">
        <v>96</v>
      </c>
      <c r="B10" s="149" t="s">
        <v>1478</v>
      </c>
      <c r="C10" s="134" t="s">
        <v>1479</v>
      </c>
      <c r="D10" s="149">
        <v>0.33050000000000002</v>
      </c>
      <c r="E10" s="137" t="s">
        <v>1087</v>
      </c>
    </row>
    <row r="11" spans="1:5">
      <c r="A11" s="143" t="s">
        <v>97</v>
      </c>
      <c r="B11" s="151" t="s">
        <v>147</v>
      </c>
      <c r="C11" s="141" t="s">
        <v>147</v>
      </c>
      <c r="D11" s="151" t="s">
        <v>95</v>
      </c>
      <c r="E11" s="152" t="s">
        <v>95</v>
      </c>
    </row>
    <row r="12" spans="1:5">
      <c r="A12" s="160" t="s">
        <v>1380</v>
      </c>
      <c r="B12" s="161" t="s">
        <v>1480</v>
      </c>
      <c r="C12" s="162" t="s">
        <v>1481</v>
      </c>
      <c r="D12" s="161">
        <v>1.1094999999999999</v>
      </c>
      <c r="E12" s="163" t="s">
        <v>1087</v>
      </c>
    </row>
    <row r="13" spans="1:5">
      <c r="A13" s="164" t="s">
        <v>1383</v>
      </c>
      <c r="B13" s="165" t="s">
        <v>1482</v>
      </c>
      <c r="C13" s="166" t="s">
        <v>1483</v>
      </c>
      <c r="D13" s="165">
        <v>1.3147</v>
      </c>
      <c r="E13" s="167" t="s">
        <v>1087</v>
      </c>
    </row>
    <row r="14" spans="1:5">
      <c r="A14" s="160" t="s">
        <v>1386</v>
      </c>
      <c r="B14" s="161" t="s">
        <v>1484</v>
      </c>
      <c r="C14" s="162" t="s">
        <v>1485</v>
      </c>
      <c r="D14" s="161">
        <v>1.3169</v>
      </c>
      <c r="E14" s="163" t="s">
        <v>1087</v>
      </c>
    </row>
    <row r="15" spans="1:5">
      <c r="A15" s="164" t="s">
        <v>1389</v>
      </c>
      <c r="B15" s="165" t="s">
        <v>1486</v>
      </c>
      <c r="C15" s="166" t="s">
        <v>1487</v>
      </c>
      <c r="D15" s="165">
        <v>1.2841</v>
      </c>
      <c r="E15" s="167" t="s">
        <v>1087</v>
      </c>
    </row>
    <row r="16" spans="1:5">
      <c r="A16" s="160" t="s">
        <v>1392</v>
      </c>
      <c r="B16" s="161" t="s">
        <v>1488</v>
      </c>
      <c r="C16" s="162" t="s">
        <v>1489</v>
      </c>
      <c r="D16" s="161">
        <v>1.3685</v>
      </c>
      <c r="E16" s="163" t="s">
        <v>1087</v>
      </c>
    </row>
    <row r="17" spans="1:5">
      <c r="A17" s="164" t="s">
        <v>1395</v>
      </c>
      <c r="B17" s="165" t="s">
        <v>1490</v>
      </c>
      <c r="C17" s="166" t="s">
        <v>1485</v>
      </c>
      <c r="D17" s="165">
        <v>1.3608</v>
      </c>
      <c r="E17" s="167" t="s">
        <v>1087</v>
      </c>
    </row>
    <row r="18" spans="1:5">
      <c r="A18" s="160" t="s">
        <v>1398</v>
      </c>
      <c r="B18" s="161" t="s">
        <v>102</v>
      </c>
      <c r="C18" s="162" t="s">
        <v>111</v>
      </c>
      <c r="D18" s="161" t="s">
        <v>1199</v>
      </c>
      <c r="E18" s="163" t="s">
        <v>1199</v>
      </c>
    </row>
    <row r="19" spans="1:5">
      <c r="A19" s="164" t="s">
        <v>1401</v>
      </c>
      <c r="B19" s="165" t="s">
        <v>1491</v>
      </c>
      <c r="C19" s="166" t="s">
        <v>1492</v>
      </c>
      <c r="D19" s="165">
        <v>0.3039</v>
      </c>
      <c r="E19" s="167" t="s">
        <v>1087</v>
      </c>
    </row>
    <row r="20" spans="1:5">
      <c r="A20" s="160" t="s">
        <v>1404</v>
      </c>
      <c r="B20" s="161" t="s">
        <v>1493</v>
      </c>
      <c r="C20" s="162" t="s">
        <v>1494</v>
      </c>
      <c r="D20" s="161">
        <v>0.34100000000000003</v>
      </c>
      <c r="E20" s="163" t="s">
        <v>1087</v>
      </c>
    </row>
    <row r="21" spans="1:5">
      <c r="A21" s="164" t="s">
        <v>1407</v>
      </c>
      <c r="B21" s="165" t="s">
        <v>1495</v>
      </c>
      <c r="C21" s="166" t="s">
        <v>1496</v>
      </c>
      <c r="D21" s="165">
        <v>0.23280000000000001</v>
      </c>
      <c r="E21" s="167" t="s">
        <v>1087</v>
      </c>
    </row>
    <row r="22" spans="1:5">
      <c r="A22" s="160" t="s">
        <v>1410</v>
      </c>
      <c r="B22" s="161" t="s">
        <v>111</v>
      </c>
      <c r="C22" s="162" t="s">
        <v>102</v>
      </c>
      <c r="D22" s="161" t="s">
        <v>1199</v>
      </c>
      <c r="E22" s="163" t="s">
        <v>1199</v>
      </c>
    </row>
    <row r="23" spans="1:5">
      <c r="A23" s="168" t="s">
        <v>156</v>
      </c>
      <c r="B23" s="169" t="s">
        <v>95</v>
      </c>
      <c r="C23" s="169" t="s">
        <v>95</v>
      </c>
      <c r="D23" s="169" t="s">
        <v>95</v>
      </c>
      <c r="E23" s="170" t="s">
        <v>95</v>
      </c>
    </row>
    <row r="24" spans="1:5">
      <c r="A24" s="133" t="s">
        <v>96</v>
      </c>
      <c r="B24" s="149" t="s">
        <v>1497</v>
      </c>
      <c r="C24" s="134" t="s">
        <v>1498</v>
      </c>
      <c r="D24" s="149">
        <v>0.82579999999999998</v>
      </c>
      <c r="E24" s="137" t="s">
        <v>1087</v>
      </c>
    </row>
    <row r="25" spans="1:5">
      <c r="A25" s="143" t="s">
        <v>97</v>
      </c>
      <c r="B25" s="151" t="s">
        <v>1499</v>
      </c>
      <c r="C25" s="141" t="s">
        <v>147</v>
      </c>
      <c r="D25" s="151" t="s">
        <v>95</v>
      </c>
      <c r="E25" s="152" t="s">
        <v>95</v>
      </c>
    </row>
    <row r="26" spans="1:5">
      <c r="A26" s="153" t="s">
        <v>157</v>
      </c>
      <c r="B26" s="154" t="s">
        <v>95</v>
      </c>
      <c r="C26" s="154" t="s">
        <v>95</v>
      </c>
      <c r="D26" s="154" t="s">
        <v>95</v>
      </c>
      <c r="E26" s="155" t="s">
        <v>95</v>
      </c>
    </row>
    <row r="27" spans="1:5">
      <c r="A27" s="133" t="s">
        <v>96</v>
      </c>
      <c r="B27" s="149" t="s">
        <v>1500</v>
      </c>
      <c r="C27" s="134" t="s">
        <v>1501</v>
      </c>
      <c r="D27" s="149">
        <v>4.1099999999999998E-2</v>
      </c>
      <c r="E27" s="137">
        <v>0.39360000000000001</v>
      </c>
    </row>
    <row r="28" spans="1:5">
      <c r="A28" s="133" t="s">
        <v>97</v>
      </c>
      <c r="B28" s="149" t="s">
        <v>147</v>
      </c>
      <c r="C28" s="134" t="s">
        <v>147</v>
      </c>
      <c r="D28" s="149" t="s">
        <v>95</v>
      </c>
      <c r="E28" s="137" t="s">
        <v>95</v>
      </c>
    </row>
    <row r="29" spans="1:5">
      <c r="A29" s="168" t="s">
        <v>158</v>
      </c>
      <c r="B29" s="169" t="s">
        <v>95</v>
      </c>
      <c r="C29" s="169" t="s">
        <v>95</v>
      </c>
      <c r="D29" s="169" t="s">
        <v>95</v>
      </c>
      <c r="E29" s="170" t="s">
        <v>95</v>
      </c>
    </row>
    <row r="30" spans="1:5">
      <c r="A30" s="133" t="s">
        <v>96</v>
      </c>
      <c r="B30" s="149" t="s">
        <v>1502</v>
      </c>
      <c r="C30" s="134" t="s">
        <v>1503</v>
      </c>
      <c r="D30" s="149">
        <v>0.80910000000000004</v>
      </c>
      <c r="E30" s="137" t="s">
        <v>1087</v>
      </c>
    </row>
    <row r="31" spans="1:5">
      <c r="A31" s="143" t="s">
        <v>97</v>
      </c>
      <c r="B31" s="151" t="s">
        <v>1504</v>
      </c>
      <c r="C31" s="141" t="s">
        <v>623</v>
      </c>
      <c r="D31" s="151" t="s">
        <v>95</v>
      </c>
      <c r="E31" s="152" t="s">
        <v>95</v>
      </c>
    </row>
    <row r="32" spans="1:5">
      <c r="A32" s="153" t="s">
        <v>159</v>
      </c>
      <c r="B32" s="154" t="s">
        <v>95</v>
      </c>
      <c r="C32" s="154" t="s">
        <v>95</v>
      </c>
      <c r="D32" s="154" t="s">
        <v>95</v>
      </c>
      <c r="E32" s="155" t="s">
        <v>95</v>
      </c>
    </row>
    <row r="33" spans="1:5">
      <c r="A33" s="133" t="s">
        <v>96</v>
      </c>
      <c r="B33" s="149" t="s">
        <v>1505</v>
      </c>
      <c r="C33" s="134" t="s">
        <v>1506</v>
      </c>
      <c r="D33" s="149">
        <v>0.67400000000000004</v>
      </c>
      <c r="E33" s="137" t="s">
        <v>1087</v>
      </c>
    </row>
    <row r="34" spans="1:5">
      <c r="A34" s="133" t="s">
        <v>97</v>
      </c>
      <c r="B34" s="149" t="s">
        <v>1507</v>
      </c>
      <c r="C34" s="134" t="s">
        <v>1508</v>
      </c>
      <c r="D34" s="149" t="s">
        <v>95</v>
      </c>
      <c r="E34" s="137" t="s">
        <v>95</v>
      </c>
    </row>
    <row r="35" spans="1:5">
      <c r="A35" s="168" t="s">
        <v>160</v>
      </c>
      <c r="B35" s="169" t="s">
        <v>95</v>
      </c>
      <c r="C35" s="169" t="s">
        <v>95</v>
      </c>
      <c r="D35" s="169" t="s">
        <v>95</v>
      </c>
      <c r="E35" s="170" t="s">
        <v>95</v>
      </c>
    </row>
    <row r="36" spans="1:5">
      <c r="A36" s="133" t="s">
        <v>96</v>
      </c>
      <c r="B36" s="149" t="s">
        <v>1509</v>
      </c>
      <c r="C36" s="134" t="s">
        <v>1510</v>
      </c>
      <c r="D36" s="149">
        <v>3.7900000000000003E-2</v>
      </c>
      <c r="E36" s="137">
        <v>0.49330000000000002</v>
      </c>
    </row>
    <row r="37" spans="1:5">
      <c r="A37" s="143" t="s">
        <v>97</v>
      </c>
      <c r="B37" s="151" t="s">
        <v>147</v>
      </c>
      <c r="C37" s="141" t="s">
        <v>147</v>
      </c>
      <c r="D37" s="151" t="s">
        <v>95</v>
      </c>
      <c r="E37" s="152" t="s">
        <v>95</v>
      </c>
    </row>
    <row r="38" spans="1:5">
      <c r="A38" s="153" t="s">
        <v>161</v>
      </c>
      <c r="B38" s="154" t="s">
        <v>95</v>
      </c>
      <c r="C38" s="154" t="s">
        <v>95</v>
      </c>
      <c r="D38" s="154" t="s">
        <v>95</v>
      </c>
      <c r="E38" s="155" t="s">
        <v>95</v>
      </c>
    </row>
    <row r="39" spans="1:5">
      <c r="A39" s="133" t="s">
        <v>96</v>
      </c>
      <c r="B39" s="149" t="s">
        <v>1511</v>
      </c>
      <c r="C39" s="134" t="s">
        <v>1512</v>
      </c>
      <c r="D39" s="149">
        <v>5.62E-2</v>
      </c>
      <c r="E39" s="137">
        <v>0.56340000000000001</v>
      </c>
    </row>
    <row r="40" spans="1:5">
      <c r="A40" s="133" t="s">
        <v>97</v>
      </c>
      <c r="B40" s="149" t="s">
        <v>147</v>
      </c>
      <c r="C40" s="134" t="s">
        <v>147</v>
      </c>
      <c r="D40" s="149" t="s">
        <v>95</v>
      </c>
      <c r="E40" s="137" t="s">
        <v>95</v>
      </c>
    </row>
    <row r="41" spans="1:5">
      <c r="A41" s="168" t="s">
        <v>162</v>
      </c>
      <c r="B41" s="169" t="s">
        <v>95</v>
      </c>
      <c r="C41" s="169" t="s">
        <v>95</v>
      </c>
      <c r="D41" s="169" t="s">
        <v>95</v>
      </c>
      <c r="E41" s="170" t="s">
        <v>95</v>
      </c>
    </row>
    <row r="42" spans="1:5">
      <c r="A42" s="133" t="s">
        <v>96</v>
      </c>
      <c r="B42" s="149" t="s">
        <v>1513</v>
      </c>
      <c r="C42" s="134" t="s">
        <v>1514</v>
      </c>
      <c r="D42" s="149">
        <v>0.57389999999999997</v>
      </c>
      <c r="E42" s="137" t="s">
        <v>1087</v>
      </c>
    </row>
    <row r="43" spans="1:5">
      <c r="A43" s="143" t="s">
        <v>97</v>
      </c>
      <c r="B43" s="151" t="s">
        <v>1515</v>
      </c>
      <c r="C43" s="141" t="s">
        <v>1516</v>
      </c>
      <c r="D43" s="151" t="s">
        <v>95</v>
      </c>
      <c r="E43" s="152" t="s">
        <v>95</v>
      </c>
    </row>
    <row r="44" spans="1:5">
      <c r="A44" s="153" t="s">
        <v>163</v>
      </c>
      <c r="B44" s="154" t="s">
        <v>95</v>
      </c>
      <c r="C44" s="154" t="s">
        <v>95</v>
      </c>
      <c r="D44" s="154" t="s">
        <v>95</v>
      </c>
      <c r="E44" s="155" t="s">
        <v>95</v>
      </c>
    </row>
    <row r="45" spans="1:5">
      <c r="A45" s="133" t="s">
        <v>96</v>
      </c>
      <c r="B45" s="149" t="s">
        <v>1517</v>
      </c>
      <c r="C45" s="134" t="s">
        <v>1518</v>
      </c>
      <c r="D45" s="149">
        <v>8.2000000000000003E-2</v>
      </c>
      <c r="E45" s="137">
        <v>0.14360000000000001</v>
      </c>
    </row>
    <row r="46" spans="1:5">
      <c r="A46" s="133" t="s">
        <v>97</v>
      </c>
      <c r="B46" s="149" t="s">
        <v>1519</v>
      </c>
      <c r="C46" s="134" t="s">
        <v>1520</v>
      </c>
      <c r="D46" s="149" t="s">
        <v>95</v>
      </c>
      <c r="E46" s="137" t="s">
        <v>95</v>
      </c>
    </row>
    <row r="47" spans="1:5">
      <c r="A47" s="168" t="s">
        <v>165</v>
      </c>
      <c r="B47" s="169" t="s">
        <v>95</v>
      </c>
      <c r="C47" s="169" t="s">
        <v>95</v>
      </c>
      <c r="D47" s="169" t="s">
        <v>95</v>
      </c>
      <c r="E47" s="170" t="s">
        <v>95</v>
      </c>
    </row>
    <row r="48" spans="1:5">
      <c r="A48" s="133" t="s">
        <v>96</v>
      </c>
      <c r="B48" s="149" t="s">
        <v>1521</v>
      </c>
      <c r="C48" s="134" t="s">
        <v>1522</v>
      </c>
      <c r="D48" s="149">
        <v>0.75229999999999997</v>
      </c>
      <c r="E48" s="137" t="s">
        <v>1087</v>
      </c>
    </row>
    <row r="49" spans="1:5">
      <c r="A49" s="143" t="s">
        <v>97</v>
      </c>
      <c r="B49" s="151" t="s">
        <v>1523</v>
      </c>
      <c r="C49" s="141" t="s">
        <v>1524</v>
      </c>
      <c r="D49" s="151" t="s">
        <v>95</v>
      </c>
      <c r="E49" s="152" t="s">
        <v>95</v>
      </c>
    </row>
    <row r="50" spans="1:5">
      <c r="A50" s="153" t="s">
        <v>166</v>
      </c>
      <c r="B50" s="154" t="s">
        <v>95</v>
      </c>
      <c r="C50" s="154" t="s">
        <v>95</v>
      </c>
      <c r="D50" s="154" t="s">
        <v>95</v>
      </c>
      <c r="E50" s="155" t="s">
        <v>95</v>
      </c>
    </row>
    <row r="51" spans="1:5">
      <c r="A51" s="133" t="s">
        <v>96</v>
      </c>
      <c r="B51" s="149" t="s">
        <v>1525</v>
      </c>
      <c r="C51" s="134" t="s">
        <v>1526</v>
      </c>
      <c r="D51" s="149">
        <v>0.62419999999999998</v>
      </c>
      <c r="E51" s="137" t="s">
        <v>1087</v>
      </c>
    </row>
    <row r="52" spans="1:5">
      <c r="A52" s="133" t="s">
        <v>97</v>
      </c>
      <c r="B52" s="149" t="s">
        <v>1527</v>
      </c>
      <c r="C52" s="134" t="s">
        <v>147</v>
      </c>
      <c r="D52" s="149" t="s">
        <v>95</v>
      </c>
      <c r="E52" s="137" t="s">
        <v>95</v>
      </c>
    </row>
    <row r="53" spans="1:5">
      <c r="A53" s="168" t="s">
        <v>167</v>
      </c>
      <c r="B53" s="169" t="s">
        <v>95</v>
      </c>
      <c r="C53" s="169" t="s">
        <v>95</v>
      </c>
      <c r="D53" s="169" t="s">
        <v>95</v>
      </c>
      <c r="E53" s="170" t="s">
        <v>95</v>
      </c>
    </row>
    <row r="54" spans="1:5">
      <c r="A54" s="133" t="s">
        <v>96</v>
      </c>
      <c r="B54" s="149" t="s">
        <v>1528</v>
      </c>
      <c r="C54" s="134" t="s">
        <v>1529</v>
      </c>
      <c r="D54" s="149">
        <v>5.4399999999999997E-2</v>
      </c>
      <c r="E54" s="137">
        <v>0.4219</v>
      </c>
    </row>
    <row r="55" spans="1:5">
      <c r="A55" s="143" t="s">
        <v>97</v>
      </c>
      <c r="B55" s="151" t="s">
        <v>147</v>
      </c>
      <c r="C55" s="141" t="s">
        <v>147</v>
      </c>
      <c r="D55" s="151" t="s">
        <v>95</v>
      </c>
      <c r="E55" s="152" t="s">
        <v>95</v>
      </c>
    </row>
    <row r="56" spans="1:5">
      <c r="A56" s="153" t="s">
        <v>168</v>
      </c>
      <c r="B56" s="154" t="s">
        <v>95</v>
      </c>
      <c r="C56" s="154" t="s">
        <v>95</v>
      </c>
      <c r="D56" s="154" t="s">
        <v>95</v>
      </c>
      <c r="E56" s="155" t="s">
        <v>95</v>
      </c>
    </row>
    <row r="57" spans="1:5">
      <c r="A57" s="133" t="s">
        <v>96</v>
      </c>
      <c r="B57" s="149" t="s">
        <v>1530</v>
      </c>
      <c r="C57" s="134" t="s">
        <v>1531</v>
      </c>
      <c r="D57" s="149">
        <v>0.55859999999999999</v>
      </c>
      <c r="E57" s="137" t="s">
        <v>1087</v>
      </c>
    </row>
    <row r="58" spans="1:5">
      <c r="A58" s="133" t="s">
        <v>97</v>
      </c>
      <c r="B58" s="149" t="s">
        <v>1532</v>
      </c>
      <c r="C58" s="134" t="s">
        <v>1533</v>
      </c>
      <c r="D58" s="149" t="s">
        <v>95</v>
      </c>
      <c r="E58" s="137" t="s">
        <v>95</v>
      </c>
    </row>
    <row r="59" spans="1:5">
      <c r="A59" s="168" t="s">
        <v>169</v>
      </c>
      <c r="B59" s="169" t="s">
        <v>95</v>
      </c>
      <c r="C59" s="169" t="s">
        <v>95</v>
      </c>
      <c r="D59" s="169" t="s">
        <v>95</v>
      </c>
      <c r="E59" s="170" t="s">
        <v>95</v>
      </c>
    </row>
    <row r="60" spans="1:5">
      <c r="A60" s="133" t="s">
        <v>96</v>
      </c>
      <c r="B60" s="149" t="s">
        <v>1534</v>
      </c>
      <c r="C60" s="134" t="s">
        <v>1535</v>
      </c>
      <c r="D60" s="149">
        <v>0.73229999999999995</v>
      </c>
      <c r="E60" s="137" t="s">
        <v>1087</v>
      </c>
    </row>
    <row r="61" spans="1:5">
      <c r="A61" s="143" t="s">
        <v>97</v>
      </c>
      <c r="B61" s="151" t="s">
        <v>1536</v>
      </c>
      <c r="C61" s="141" t="s">
        <v>1537</v>
      </c>
      <c r="D61" s="151" t="s">
        <v>95</v>
      </c>
      <c r="E61" s="152" t="s">
        <v>95</v>
      </c>
    </row>
    <row r="62" spans="1:5">
      <c r="A62" s="153" t="s">
        <v>170</v>
      </c>
      <c r="B62" s="154" t="s">
        <v>95</v>
      </c>
      <c r="C62" s="154" t="s">
        <v>95</v>
      </c>
      <c r="D62" s="154" t="s">
        <v>95</v>
      </c>
      <c r="E62" s="155" t="s">
        <v>95</v>
      </c>
    </row>
    <row r="63" spans="1:5">
      <c r="A63" s="133" t="s">
        <v>96</v>
      </c>
      <c r="B63" s="149" t="s">
        <v>1538</v>
      </c>
      <c r="C63" s="134" t="s">
        <v>1539</v>
      </c>
      <c r="D63" s="149">
        <v>1.4E-2</v>
      </c>
      <c r="E63" s="137">
        <v>0.80359999999999998</v>
      </c>
    </row>
    <row r="64" spans="1:5">
      <c r="A64" s="133" t="s">
        <v>97</v>
      </c>
      <c r="B64" s="149" t="s">
        <v>147</v>
      </c>
      <c r="C64" s="134" t="s">
        <v>147</v>
      </c>
      <c r="D64" s="149" t="s">
        <v>95</v>
      </c>
      <c r="E64" s="137" t="s">
        <v>95</v>
      </c>
    </row>
    <row r="65" spans="1:5">
      <c r="A65" s="168" t="s">
        <v>171</v>
      </c>
      <c r="B65" s="169" t="s">
        <v>95</v>
      </c>
      <c r="C65" s="169" t="s">
        <v>95</v>
      </c>
      <c r="D65" s="169" t="s">
        <v>95</v>
      </c>
      <c r="E65" s="170" t="s">
        <v>95</v>
      </c>
    </row>
    <row r="66" spans="1:5">
      <c r="A66" s="133" t="s">
        <v>96</v>
      </c>
      <c r="B66" s="149" t="s">
        <v>1540</v>
      </c>
      <c r="C66" s="134" t="s">
        <v>1541</v>
      </c>
      <c r="D66" s="149">
        <v>8.4000000000000005E-2</v>
      </c>
      <c r="E66" s="137">
        <v>0.17319999999999999</v>
      </c>
    </row>
    <row r="67" spans="1:5">
      <c r="A67" s="143" t="s">
        <v>97</v>
      </c>
      <c r="B67" s="151" t="s">
        <v>147</v>
      </c>
      <c r="C67" s="141" t="s">
        <v>147</v>
      </c>
      <c r="D67" s="151" t="s">
        <v>95</v>
      </c>
      <c r="E67" s="152" t="s">
        <v>95</v>
      </c>
    </row>
    <row r="68" spans="1:5">
      <c r="A68" s="153" t="s">
        <v>172</v>
      </c>
      <c r="B68" s="154" t="s">
        <v>95</v>
      </c>
      <c r="C68" s="154" t="s">
        <v>95</v>
      </c>
      <c r="D68" s="154" t="s">
        <v>95</v>
      </c>
      <c r="E68" s="155" t="s">
        <v>95</v>
      </c>
    </row>
    <row r="69" spans="1:5">
      <c r="A69" s="133" t="s">
        <v>96</v>
      </c>
      <c r="B69" s="149" t="s">
        <v>1542</v>
      </c>
      <c r="C69" s="134" t="s">
        <v>1543</v>
      </c>
      <c r="D69" s="149">
        <v>0.29499999999999998</v>
      </c>
      <c r="E69" s="137" t="s">
        <v>1087</v>
      </c>
    </row>
    <row r="70" spans="1:5">
      <c r="A70" s="133" t="s">
        <v>97</v>
      </c>
      <c r="B70" s="149" t="s">
        <v>1544</v>
      </c>
      <c r="C70" s="134" t="s">
        <v>1545</v>
      </c>
      <c r="D70" s="149" t="s">
        <v>95</v>
      </c>
      <c r="E70" s="137" t="s">
        <v>95</v>
      </c>
    </row>
    <row r="71" spans="1:5">
      <c r="A71" s="168" t="s">
        <v>173</v>
      </c>
      <c r="B71" s="169" t="s">
        <v>95</v>
      </c>
      <c r="C71" s="169" t="s">
        <v>95</v>
      </c>
      <c r="D71" s="169" t="s">
        <v>95</v>
      </c>
      <c r="E71" s="170" t="s">
        <v>95</v>
      </c>
    </row>
    <row r="72" spans="1:5">
      <c r="A72" s="133" t="s">
        <v>96</v>
      </c>
      <c r="B72" s="149" t="s">
        <v>1546</v>
      </c>
      <c r="C72" s="134" t="s">
        <v>1547</v>
      </c>
      <c r="D72" s="149">
        <v>0.2361</v>
      </c>
      <c r="E72" s="137" t="s">
        <v>1087</v>
      </c>
    </row>
    <row r="73" spans="1:5">
      <c r="A73" s="143" t="s">
        <v>97</v>
      </c>
      <c r="B73" s="151" t="s">
        <v>1548</v>
      </c>
      <c r="C73" s="141" t="s">
        <v>1549</v>
      </c>
      <c r="D73" s="151" t="s">
        <v>95</v>
      </c>
      <c r="E73" s="152" t="s">
        <v>95</v>
      </c>
    </row>
    <row r="74" spans="1:5">
      <c r="A74" s="153" t="s">
        <v>174</v>
      </c>
      <c r="B74" s="154" t="s">
        <v>95</v>
      </c>
      <c r="C74" s="154" t="s">
        <v>95</v>
      </c>
      <c r="D74" s="154" t="s">
        <v>95</v>
      </c>
      <c r="E74" s="155" t="s">
        <v>95</v>
      </c>
    </row>
    <row r="75" spans="1:5">
      <c r="A75" s="133" t="s">
        <v>96</v>
      </c>
      <c r="B75" s="149" t="s">
        <v>1550</v>
      </c>
      <c r="C75" s="134" t="s">
        <v>1551</v>
      </c>
      <c r="D75" s="149">
        <v>0.47699999999999998</v>
      </c>
      <c r="E75" s="137" t="s">
        <v>1087</v>
      </c>
    </row>
    <row r="76" spans="1:5" ht="17.25" thickBot="1">
      <c r="A76" s="135" t="s">
        <v>97</v>
      </c>
      <c r="B76" s="150" t="s">
        <v>1552</v>
      </c>
      <c r="C76" s="146" t="s">
        <v>1553</v>
      </c>
      <c r="D76" s="150" t="s">
        <v>95</v>
      </c>
      <c r="E76" s="145" t="s">
        <v>95</v>
      </c>
    </row>
    <row r="78" spans="1:5">
      <c r="A78" s="54" t="s">
        <v>175</v>
      </c>
    </row>
  </sheetData>
  <mergeCells count="2">
    <mergeCell ref="D4:D5"/>
    <mergeCell ref="E4:E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FD336-5CCE-47E7-BB58-454886FB77A1}">
  <dimension ref="A1:M65"/>
  <sheetViews>
    <sheetView zoomScaleNormal="100" workbookViewId="0">
      <selection activeCell="A58" sqref="A58:I58"/>
    </sheetView>
  </sheetViews>
  <sheetFormatPr defaultColWidth="9.140625" defaultRowHeight="14.25"/>
  <cols>
    <col min="1" max="1" width="9.140625" style="297"/>
    <col min="2" max="16384" width="9.140625" style="290"/>
  </cols>
  <sheetData>
    <row r="1" spans="1:13" s="287" customFormat="1" ht="12.75" customHeight="1">
      <c r="A1" s="274" t="s">
        <v>7222</v>
      </c>
      <c r="B1" s="274"/>
      <c r="C1" s="274"/>
      <c r="D1" s="274"/>
      <c r="E1" s="274"/>
      <c r="F1" s="274"/>
      <c r="G1" s="274"/>
      <c r="H1" s="274"/>
      <c r="I1" s="274"/>
    </row>
    <row r="2" spans="1:13" s="287" customFormat="1" ht="12.75">
      <c r="A2" s="274" t="s">
        <v>15</v>
      </c>
      <c r="B2" s="288"/>
      <c r="C2" s="288"/>
      <c r="D2" s="288"/>
      <c r="E2" s="288"/>
      <c r="F2" s="288"/>
      <c r="G2" s="288"/>
      <c r="H2" s="288"/>
      <c r="I2" s="288"/>
    </row>
    <row r="3" spans="1:13">
      <c r="A3" s="289"/>
      <c r="B3" s="289"/>
      <c r="C3" s="289"/>
      <c r="D3" s="289"/>
      <c r="E3" s="289"/>
      <c r="F3" s="289"/>
      <c r="G3" s="289"/>
      <c r="H3" s="289"/>
      <c r="I3" s="289"/>
    </row>
    <row r="4" spans="1:13" ht="20.25">
      <c r="A4" s="305" t="s">
        <v>3</v>
      </c>
      <c r="B4" s="305"/>
      <c r="C4" s="305"/>
      <c r="D4" s="305"/>
      <c r="E4" s="305"/>
      <c r="F4" s="305"/>
      <c r="G4" s="305"/>
      <c r="H4" s="305"/>
      <c r="I4" s="305"/>
    </row>
    <row r="6" spans="1:13" ht="15.75" customHeight="1">
      <c r="A6" s="306" t="s">
        <v>4</v>
      </c>
      <c r="B6" s="306"/>
      <c r="C6" s="306"/>
      <c r="D6" s="306"/>
      <c r="E6" s="306"/>
      <c r="F6" s="306"/>
      <c r="G6" s="306"/>
      <c r="H6" s="306"/>
      <c r="I6" s="306"/>
    </row>
    <row r="7" spans="1:13" ht="15">
      <c r="A7" s="1"/>
      <c r="B7" s="1"/>
      <c r="C7" s="1"/>
      <c r="D7" s="1"/>
      <c r="E7" s="1"/>
      <c r="F7" s="1"/>
      <c r="G7" s="1"/>
      <c r="H7" s="1"/>
      <c r="I7" s="1"/>
    </row>
    <row r="8" spans="1:13" ht="15">
      <c r="A8" s="304" t="s">
        <v>7223</v>
      </c>
      <c r="B8" s="304"/>
      <c r="C8" s="304"/>
      <c r="D8" s="304"/>
      <c r="E8" s="304"/>
      <c r="F8" s="304"/>
      <c r="G8" s="304"/>
      <c r="H8" s="304"/>
      <c r="I8" s="304"/>
      <c r="J8" s="291"/>
    </row>
    <row r="9" spans="1:13" ht="75" customHeight="1">
      <c r="A9" s="303" t="str">
        <f>DAD</f>
        <v>The DAD is compiled by the Canadian Institute for Health Information and contains administrative, clinical (diagnoses and procedures/interventions), demographic, and administrative information for all admissions to acute care hospitals, rehab, chronic, and day surgery institutions in Ontario. At ICES, consecutive DAD records are linked together to form ‘episodes of care’ among the hospitals to which patients have been transferred after their initial admission.</v>
      </c>
      <c r="B9" s="303"/>
      <c r="C9" s="303"/>
      <c r="D9" s="303"/>
      <c r="E9" s="303"/>
      <c r="F9" s="303"/>
      <c r="G9" s="303"/>
      <c r="H9" s="303"/>
      <c r="I9" s="303"/>
      <c r="J9" s="307"/>
      <c r="K9" s="307"/>
      <c r="L9" s="307"/>
      <c r="M9" s="307"/>
    </row>
    <row r="10" spans="1:13" ht="14.25" customHeight="1">
      <c r="A10" s="292"/>
      <c r="B10" s="292"/>
      <c r="C10" s="292"/>
      <c r="D10" s="292"/>
      <c r="E10" s="292"/>
      <c r="F10" s="292"/>
      <c r="G10" s="292"/>
      <c r="H10" s="292"/>
      <c r="I10" s="292"/>
    </row>
    <row r="11" spans="1:13" ht="14.25" customHeight="1">
      <c r="A11" s="304" t="s">
        <v>7220</v>
      </c>
      <c r="B11" s="304"/>
      <c r="C11" s="304"/>
      <c r="D11" s="304"/>
      <c r="E11" s="304"/>
      <c r="F11" s="304"/>
      <c r="G11" s="304"/>
      <c r="H11" s="304"/>
      <c r="I11" s="304"/>
    </row>
    <row r="12" spans="1:13" ht="67.150000000000006" customHeight="1">
      <c r="A12" s="303" t="s">
        <v>7221</v>
      </c>
      <c r="B12" s="303"/>
      <c r="C12" s="303"/>
      <c r="D12" s="303"/>
      <c r="E12" s="303"/>
      <c r="F12" s="303"/>
      <c r="G12" s="303"/>
      <c r="H12" s="303"/>
      <c r="I12" s="303"/>
    </row>
    <row r="13" spans="1:13">
      <c r="A13" s="293"/>
      <c r="B13" s="294"/>
      <c r="C13" s="294"/>
      <c r="D13" s="294"/>
      <c r="E13" s="294"/>
      <c r="F13" s="294"/>
      <c r="G13" s="294"/>
      <c r="H13" s="294"/>
      <c r="I13" s="294"/>
    </row>
    <row r="14" spans="1:13" ht="14.25" customHeight="1">
      <c r="A14" s="304" t="s">
        <v>7224</v>
      </c>
      <c r="B14" s="304"/>
      <c r="C14" s="304"/>
      <c r="D14" s="304"/>
      <c r="E14" s="304"/>
      <c r="F14" s="304"/>
      <c r="G14" s="304"/>
      <c r="H14" s="304"/>
      <c r="I14" s="304"/>
    </row>
    <row r="15" spans="1:13" ht="75" customHeight="1">
      <c r="A15" s="303" t="str">
        <f>NACRS</f>
        <v>The NACRS is compiled by the Canadian Institute for Health Information and contains administrative, clinical (diagnoses and procedures), demographic, and administrative information for all patient visits made to hospital- and community-based ambulatory care centres (emergency departments, day surgery units, hemodialysis units, and cancer care clinics). At ICES, NACRS records are linked with other data sources (DAD, OMHRS) to identify transitions to other care settings, such as inpatient acute care or psychiatric care.</v>
      </c>
      <c r="B15" s="303"/>
      <c r="C15" s="303"/>
      <c r="D15" s="303"/>
      <c r="E15" s="303"/>
      <c r="F15" s="303"/>
      <c r="G15" s="303"/>
      <c r="H15" s="303"/>
      <c r="I15" s="303"/>
    </row>
    <row r="16" spans="1:13">
      <c r="A16" s="295"/>
      <c r="B16" s="295"/>
      <c r="C16" s="295"/>
      <c r="D16" s="295"/>
      <c r="E16" s="295"/>
      <c r="F16" s="295"/>
      <c r="G16" s="295"/>
      <c r="H16" s="295"/>
      <c r="I16" s="295"/>
    </row>
    <row r="17" spans="1:10" ht="14.25" customHeight="1">
      <c r="A17" s="304" t="s">
        <v>7225</v>
      </c>
      <c r="B17" s="304"/>
      <c r="C17" s="304"/>
      <c r="D17" s="304"/>
      <c r="E17" s="304"/>
      <c r="F17" s="304"/>
      <c r="G17" s="304"/>
      <c r="H17" s="304"/>
      <c r="I17" s="304"/>
    </row>
    <row r="18" spans="1:10" ht="75" customHeight="1">
      <c r="A18" s="303" t="str">
        <f>OHIP</f>
        <v>The OHIP claims database contains information on inpatient and outpatient services provided to Ontario residents eligible for the province’s publicly funded health insurance system by fee-for-service health care practitioners (primarily physicians) and “shadow billings” for those paid through non-fee-for-service payment plans. The main data elements include patient and physician identifiers (encrypted), code for service provided, date of service,  associated diagnosis, and fee paid.</v>
      </c>
      <c r="B18" s="303"/>
      <c r="C18" s="303"/>
      <c r="D18" s="303"/>
      <c r="E18" s="303"/>
      <c r="F18" s="303"/>
      <c r="G18" s="303"/>
      <c r="H18" s="303"/>
      <c r="I18" s="303"/>
    </row>
    <row r="19" spans="1:10">
      <c r="A19" s="292"/>
      <c r="B19" s="292"/>
      <c r="C19" s="292"/>
      <c r="D19" s="292"/>
      <c r="E19" s="292"/>
      <c r="F19" s="292"/>
      <c r="G19" s="292"/>
      <c r="H19" s="292"/>
      <c r="I19" s="292"/>
    </row>
    <row r="20" spans="1:10" ht="14.25" customHeight="1">
      <c r="A20" s="304" t="s">
        <v>7226</v>
      </c>
      <c r="B20" s="304"/>
      <c r="C20" s="304"/>
      <c r="D20" s="304"/>
      <c r="E20" s="304"/>
      <c r="F20" s="304"/>
      <c r="G20" s="304"/>
      <c r="H20" s="304"/>
      <c r="I20" s="304"/>
      <c r="J20" s="291"/>
    </row>
    <row r="21" spans="1:10" ht="75" customHeight="1">
      <c r="A21" s="303" t="str">
        <f>ODB</f>
        <v>The ODB database contains prescription medication claims for those covered under the provincial drug program, mainly: those aged 65 years and older, nursing home residents, patients receiving services under the Ontario Home Care program, those receiving social assistance, and residents eligible for specialized drug programs. Main data elements include drug identifier, quantity, # days supplied, date disepensed, cost, and patient, pharmacy and physician identifiers.</v>
      </c>
      <c r="B21" s="303"/>
      <c r="C21" s="303"/>
      <c r="D21" s="303"/>
      <c r="E21" s="303"/>
      <c r="F21" s="303"/>
      <c r="G21" s="303"/>
      <c r="H21" s="303"/>
      <c r="I21" s="303"/>
    </row>
    <row r="22" spans="1:10">
      <c r="A22" s="292"/>
      <c r="B22" s="292"/>
      <c r="C22" s="292"/>
      <c r="D22" s="292"/>
      <c r="E22" s="292"/>
      <c r="F22" s="292"/>
      <c r="G22" s="292"/>
      <c r="H22" s="292"/>
      <c r="I22" s="292"/>
    </row>
    <row r="23" spans="1:10" ht="14.25" customHeight="1">
      <c r="A23" s="304" t="s">
        <v>7227</v>
      </c>
      <c r="B23" s="304"/>
      <c r="C23" s="304"/>
      <c r="D23" s="304"/>
      <c r="E23" s="304"/>
      <c r="F23" s="304"/>
      <c r="G23" s="304"/>
      <c r="H23" s="304"/>
      <c r="I23" s="304"/>
    </row>
    <row r="24" spans="1:10" ht="75" customHeight="1">
      <c r="A24" s="303" t="str">
        <f>RPDB</f>
        <v>The RPDB provides basic demographic information (age, sex, location of residence, date of birth, and date of death for deceased individuals) for those issued an Ontario health insurance number. The RPDB also indicates the time periods for which an individual was eligible to receive publicly funded health insurance benefits and the best known postal code for each registrant on July 1st of each year.</v>
      </c>
      <c r="B24" s="303"/>
      <c r="C24" s="303"/>
      <c r="D24" s="303"/>
      <c r="E24" s="303"/>
      <c r="F24" s="303"/>
      <c r="G24" s="303"/>
      <c r="H24" s="303"/>
      <c r="I24" s="303"/>
    </row>
    <row r="25" spans="1:10">
      <c r="A25" s="292"/>
      <c r="B25" s="292"/>
      <c r="C25" s="292"/>
      <c r="D25" s="292"/>
      <c r="E25" s="292"/>
      <c r="F25" s="292"/>
      <c r="G25" s="292"/>
      <c r="H25" s="292"/>
      <c r="I25" s="292"/>
    </row>
    <row r="26" spans="1:10">
      <c r="A26" s="304" t="s">
        <v>7228</v>
      </c>
      <c r="B26" s="304"/>
      <c r="C26" s="304"/>
      <c r="D26" s="304"/>
      <c r="E26" s="304"/>
      <c r="F26" s="304"/>
      <c r="G26" s="304"/>
      <c r="H26" s="304"/>
      <c r="I26" s="304"/>
    </row>
    <row r="27" spans="1:10" ht="75" customHeight="1">
      <c r="A27" s="303" t="str">
        <f>PCCF</f>
        <v>The PCCF database will link to postal codes within a given cohort and determine other census geographic identifiers such as, dissemination/enumeration area, census division, longitute/latitude, urban/rural flag and neighbourhood income quintile.</v>
      </c>
      <c r="B27" s="303"/>
      <c r="C27" s="303"/>
      <c r="D27" s="303"/>
      <c r="E27" s="303"/>
      <c r="F27" s="303"/>
      <c r="G27" s="303"/>
      <c r="H27" s="303"/>
      <c r="I27" s="303"/>
    </row>
    <row r="28" spans="1:10" ht="14.25" customHeight="1">
      <c r="A28" s="293"/>
      <c r="B28" s="294"/>
      <c r="C28" s="294"/>
      <c r="D28" s="294"/>
      <c r="E28" s="294"/>
      <c r="F28" s="294"/>
      <c r="G28" s="294"/>
      <c r="H28" s="294"/>
      <c r="I28" s="294"/>
    </row>
    <row r="29" spans="1:10">
      <c r="A29" s="304" t="s">
        <v>7229</v>
      </c>
      <c r="B29" s="304"/>
      <c r="C29" s="304"/>
      <c r="D29" s="304"/>
      <c r="E29" s="304"/>
      <c r="F29" s="304"/>
      <c r="G29" s="304"/>
      <c r="H29" s="304"/>
      <c r="I29" s="304"/>
    </row>
    <row r="30" spans="1:10" ht="75" customHeight="1">
      <c r="A30" s="303" t="str">
        <f>LHIN</f>
        <v>The LHIN database contains information on LHIN information tables, Dissemination Areas, LHIN/sub-LHIN population estimates and projections and postal code lookup tables.</v>
      </c>
      <c r="B30" s="303"/>
      <c r="C30" s="303"/>
      <c r="D30" s="303"/>
      <c r="E30" s="303"/>
      <c r="F30" s="303"/>
      <c r="G30" s="303"/>
      <c r="H30" s="303"/>
      <c r="I30" s="303"/>
    </row>
    <row r="31" spans="1:10">
      <c r="A31" s="293"/>
      <c r="B31" s="294"/>
      <c r="C31" s="294"/>
      <c r="D31" s="294"/>
      <c r="E31" s="294"/>
      <c r="F31" s="294"/>
      <c r="G31" s="294"/>
      <c r="H31" s="294"/>
      <c r="I31" s="294"/>
    </row>
    <row r="32" spans="1:10">
      <c r="A32" s="304" t="s">
        <v>7230</v>
      </c>
      <c r="B32" s="304"/>
      <c r="C32" s="304"/>
      <c r="D32" s="304"/>
      <c r="E32" s="304"/>
      <c r="F32" s="304"/>
      <c r="G32" s="304"/>
      <c r="H32" s="304"/>
      <c r="I32" s="304"/>
    </row>
    <row r="33" spans="1:9" ht="75" customHeight="1">
      <c r="A33" s="303" t="str">
        <f>INST</f>
        <v>The Institution Information System (INST) database  contains information on  health care institutions funded by the Ministry of Health and Long-Term Care (MOHLTC). The available data from this database includes: information on beds available in acute care hospitals, lookup tables between AMINST and INST, and acute care hospitals (geographic information, number of OHIP claims, etc.).</v>
      </c>
      <c r="B33" s="303"/>
      <c r="C33" s="303"/>
      <c r="D33" s="303"/>
      <c r="E33" s="303"/>
      <c r="F33" s="303"/>
      <c r="G33" s="303"/>
      <c r="H33" s="303"/>
      <c r="I33" s="303"/>
    </row>
    <row r="34" spans="1:9">
      <c r="A34" s="296"/>
      <c r="B34" s="296"/>
      <c r="C34" s="296"/>
      <c r="D34" s="296"/>
      <c r="E34" s="296"/>
      <c r="F34" s="296"/>
      <c r="G34" s="296"/>
      <c r="H34" s="296"/>
      <c r="I34" s="296"/>
    </row>
    <row r="35" spans="1:9">
      <c r="A35" s="304" t="s">
        <v>7231</v>
      </c>
      <c r="B35" s="304"/>
      <c r="C35" s="304"/>
      <c r="D35" s="304"/>
      <c r="E35" s="304"/>
      <c r="F35" s="304"/>
      <c r="G35" s="304"/>
      <c r="H35" s="304"/>
      <c r="I35" s="304"/>
    </row>
    <row r="36" spans="1:9" ht="75" customHeight="1">
      <c r="A36" s="303" t="str">
        <f>CHF</f>
        <v xml:space="preserve">The Ontario Congestive Heart Failure Database is an ICES-derived cohort that was created using a definition of ≥2 physician billing claims with a diagnosis of CHF (OHIP diagnosis code: 428) and/or ≥1 inpatient hospitalization or same day surgery record with a diagnosis of CHF (ICD-9 diagnosis code: 428; ICD-10 diagnosis code: I50; in the primary diagnostic code space) in a two-year period applied to hospitalization (DAD), same day surgery (SDS), and physician billing claims (OHIP) data to determine the diagnosis date for incident cases of CHF in Ontario. </v>
      </c>
      <c r="B36" s="303"/>
      <c r="C36" s="303"/>
      <c r="D36" s="303"/>
      <c r="E36" s="303"/>
      <c r="F36" s="303"/>
      <c r="G36" s="303"/>
      <c r="H36" s="303"/>
      <c r="I36" s="303"/>
    </row>
    <row r="37" spans="1:9">
      <c r="A37" s="295"/>
      <c r="B37" s="295"/>
      <c r="C37" s="295"/>
      <c r="D37" s="295"/>
      <c r="E37" s="295"/>
      <c r="F37" s="295"/>
      <c r="G37" s="295"/>
      <c r="H37" s="295"/>
      <c r="I37" s="295"/>
    </row>
    <row r="38" spans="1:9">
      <c r="A38" s="304" t="s">
        <v>7232</v>
      </c>
      <c r="B38" s="304"/>
      <c r="C38" s="304"/>
      <c r="D38" s="304"/>
      <c r="E38" s="304"/>
      <c r="F38" s="304"/>
      <c r="G38" s="304"/>
      <c r="H38" s="304"/>
      <c r="I38" s="304"/>
    </row>
    <row r="39" spans="1:9" ht="75" customHeight="1">
      <c r="A39" s="303" t="str">
        <f>COPD</f>
        <v>The Ontario COPD Database is an ICES-derived cohort that is created using two separate algorithms applied to inpatient hospitalization (DAD), same day surgery (SDS) records, and physician billing claims (OHIP) data to determine the diagnosis date for incident cases of COPD in Ontario.  In an algorithm which maximizes sensitivity, the definition for COPD is any physician billing claim with a diagnosis for COPD (OHIP diagnosis codes: 491, 492, 496) or any inpatient hospitalization or same day surgery record with a diagnosis for COPD (ICD-9 diagnosis codes: 491, 492, 496; ICD-10 diagnosis codes: J41- J44; in any diagnostic code space).</v>
      </c>
      <c r="B39" s="303"/>
      <c r="C39" s="303"/>
      <c r="D39" s="303"/>
      <c r="E39" s="303"/>
      <c r="F39" s="303"/>
      <c r="G39" s="303"/>
      <c r="H39" s="303"/>
      <c r="I39" s="303"/>
    </row>
    <row r="41" spans="1:9">
      <c r="A41" s="304" t="s">
        <v>7233</v>
      </c>
      <c r="B41" s="304"/>
      <c r="C41" s="304"/>
      <c r="D41" s="304"/>
      <c r="E41" s="304"/>
      <c r="F41" s="304"/>
      <c r="G41" s="304"/>
      <c r="H41" s="304"/>
      <c r="I41" s="304"/>
    </row>
    <row r="42" spans="1:9" ht="91.9" customHeight="1">
      <c r="A42" s="303" t="str">
        <f>ODD</f>
        <v>The Ontario Diabetes Database is an ICES-derived cohort and is created using algorithms applied to inpatient hospitalization (DAD) records, same day surgery (SDS) records, and physician billing claims (OHIP) data to determine the diagnosis date for incident cases of diabetes in Ontario. For adults aged 19 years and greater, the definition for diabetes is 2 physician billing claims with a diagnosis for diabetes (OHIP diagnosis code: 250) or 1 inpatient hospitalization or same day surgery record with a diagnosis for diabetes (ICD-9 diagnosis code: 250; ICD-10 diagnosis codes: E10, E11, E13, E14; in any diagnostic code space) within a 2 year period. Physician claims and hospitalizations with a diagnosis of diabetes occurring within 120 prior to and 180 days after a gestational hospitalization record were excluded.</v>
      </c>
      <c r="B42" s="303"/>
      <c r="C42" s="303"/>
      <c r="D42" s="303"/>
      <c r="E42" s="303"/>
      <c r="F42" s="303"/>
      <c r="G42" s="303"/>
      <c r="H42" s="303"/>
      <c r="I42" s="303"/>
    </row>
    <row r="44" spans="1:9">
      <c r="A44" s="304" t="s">
        <v>7234</v>
      </c>
      <c r="B44" s="304"/>
      <c r="C44" s="304"/>
      <c r="D44" s="304"/>
      <c r="E44" s="304"/>
      <c r="F44" s="304"/>
      <c r="G44" s="304"/>
      <c r="H44" s="304"/>
      <c r="I44" s="304"/>
    </row>
    <row r="45" spans="1:9" ht="75" customHeight="1">
      <c r="A45" s="303" t="str">
        <f>OCR</f>
        <v xml:space="preserve">The OCR is collected by Cancer Care Ontario and contains information on all Ontario residents who have been newly diagnosed with cancer ("incidence") or who have died of cancer ("mortality"). All new cases of cancer are registered, except non-melanoma skin cancer. </v>
      </c>
      <c r="B45" s="303"/>
      <c r="C45" s="303"/>
      <c r="D45" s="303"/>
      <c r="E45" s="303"/>
      <c r="F45" s="303"/>
      <c r="G45" s="303"/>
      <c r="H45" s="303"/>
      <c r="I45" s="303"/>
    </row>
    <row r="47" spans="1:9" ht="75" customHeight="1">
      <c r="A47" s="303"/>
      <c r="B47" s="303"/>
      <c r="C47" s="303"/>
      <c r="D47" s="303"/>
      <c r="E47" s="303"/>
      <c r="F47" s="303"/>
      <c r="G47" s="303"/>
      <c r="H47" s="303"/>
      <c r="I47" s="303"/>
    </row>
    <row r="49" spans="1:9">
      <c r="A49" s="304"/>
      <c r="B49" s="304"/>
      <c r="C49" s="304"/>
      <c r="D49" s="304"/>
      <c r="E49" s="304"/>
      <c r="F49" s="304"/>
      <c r="G49" s="304"/>
      <c r="H49" s="304"/>
      <c r="I49" s="304"/>
    </row>
    <row r="50" spans="1:9" ht="75" customHeight="1">
      <c r="A50" s="303"/>
      <c r="B50" s="303"/>
      <c r="C50" s="303"/>
      <c r="D50" s="303"/>
      <c r="E50" s="303"/>
      <c r="F50" s="303"/>
      <c r="G50" s="303"/>
      <c r="H50" s="303"/>
      <c r="I50" s="303"/>
    </row>
    <row r="52" spans="1:9">
      <c r="A52" s="304"/>
      <c r="B52" s="304"/>
      <c r="C52" s="304"/>
      <c r="D52" s="304"/>
      <c r="E52" s="304"/>
      <c r="F52" s="304"/>
      <c r="G52" s="304"/>
      <c r="H52" s="304"/>
      <c r="I52" s="304"/>
    </row>
    <row r="53" spans="1:9" ht="75" customHeight="1">
      <c r="A53" s="303"/>
      <c r="B53" s="303"/>
      <c r="C53" s="303"/>
      <c r="D53" s="303"/>
      <c r="E53" s="303"/>
      <c r="F53" s="303"/>
      <c r="G53" s="303"/>
      <c r="H53" s="303"/>
      <c r="I53" s="303"/>
    </row>
    <row r="55" spans="1:9">
      <c r="A55" s="304"/>
      <c r="B55" s="304"/>
      <c r="C55" s="304"/>
      <c r="D55" s="304"/>
      <c r="E55" s="304"/>
      <c r="F55" s="304"/>
      <c r="G55" s="304"/>
      <c r="H55" s="304"/>
      <c r="I55" s="304"/>
    </row>
    <row r="56" spans="1:9" ht="75" customHeight="1">
      <c r="A56" s="303"/>
      <c r="B56" s="303"/>
      <c r="C56" s="303"/>
      <c r="D56" s="303"/>
      <c r="E56" s="303"/>
      <c r="F56" s="303"/>
      <c r="G56" s="303"/>
      <c r="H56" s="303"/>
      <c r="I56" s="303"/>
    </row>
    <row r="58" spans="1:9">
      <c r="A58" s="304"/>
      <c r="B58" s="304"/>
      <c r="C58" s="304"/>
      <c r="D58" s="304"/>
      <c r="E58" s="304"/>
      <c r="F58" s="304"/>
      <c r="G58" s="304"/>
      <c r="H58" s="304"/>
      <c r="I58" s="304"/>
    </row>
    <row r="59" spans="1:9" ht="75" customHeight="1">
      <c r="A59" s="303"/>
      <c r="B59" s="303"/>
      <c r="C59" s="303"/>
      <c r="D59" s="303"/>
      <c r="E59" s="303"/>
      <c r="F59" s="303"/>
      <c r="G59" s="303"/>
      <c r="H59" s="303"/>
      <c r="I59" s="303"/>
    </row>
    <row r="61" spans="1:9">
      <c r="A61" s="304"/>
      <c r="B61" s="304"/>
      <c r="C61" s="304"/>
      <c r="D61" s="304"/>
      <c r="E61" s="304"/>
      <c r="F61" s="304"/>
      <c r="G61" s="304"/>
      <c r="H61" s="304"/>
      <c r="I61" s="304"/>
    </row>
    <row r="62" spans="1:9" ht="75" customHeight="1">
      <c r="A62" s="303"/>
      <c r="B62" s="303"/>
      <c r="C62" s="303"/>
      <c r="D62" s="303"/>
      <c r="E62" s="303"/>
      <c r="F62" s="303"/>
      <c r="G62" s="303"/>
      <c r="H62" s="303"/>
      <c r="I62" s="303"/>
    </row>
    <row r="64" spans="1:9">
      <c r="A64" s="304"/>
      <c r="B64" s="304"/>
      <c r="C64" s="304"/>
      <c r="D64" s="304"/>
      <c r="E64" s="304"/>
      <c r="F64" s="304"/>
      <c r="G64" s="304"/>
      <c r="H64" s="304"/>
      <c r="I64" s="304"/>
    </row>
    <row r="65" spans="1:9" ht="75" customHeight="1">
      <c r="A65" s="303"/>
      <c r="B65" s="303"/>
      <c r="C65" s="303"/>
      <c r="D65" s="303"/>
      <c r="E65" s="303"/>
      <c r="F65" s="303"/>
      <c r="G65" s="303"/>
      <c r="H65" s="303"/>
      <c r="I65" s="303"/>
    </row>
  </sheetData>
  <mergeCells count="42">
    <mergeCell ref="J9:M9"/>
    <mergeCell ref="A11:I11"/>
    <mergeCell ref="A20:I20"/>
    <mergeCell ref="A4:I4"/>
    <mergeCell ref="A6:I6"/>
    <mergeCell ref="A8:I8"/>
    <mergeCell ref="A9:I9"/>
    <mergeCell ref="A12:I12"/>
    <mergeCell ref="A14:I14"/>
    <mergeCell ref="A15:I15"/>
    <mergeCell ref="A17:I17"/>
    <mergeCell ref="A18:I18"/>
    <mergeCell ref="A38:I38"/>
    <mergeCell ref="A21:I21"/>
    <mergeCell ref="A23:I23"/>
    <mergeCell ref="A24:I24"/>
    <mergeCell ref="A26:I26"/>
    <mergeCell ref="A27:I27"/>
    <mergeCell ref="A29:I29"/>
    <mergeCell ref="A30:I30"/>
    <mergeCell ref="A32:I32"/>
    <mergeCell ref="A33:I33"/>
    <mergeCell ref="A35:I35"/>
    <mergeCell ref="A36:I36"/>
    <mergeCell ref="A55:I55"/>
    <mergeCell ref="A39:I39"/>
    <mergeCell ref="A41:I41"/>
    <mergeCell ref="A42:I42"/>
    <mergeCell ref="A44:I44"/>
    <mergeCell ref="A45:I45"/>
    <mergeCell ref="A47:I47"/>
    <mergeCell ref="A49:I49"/>
    <mergeCell ref="A50:I50"/>
    <mergeCell ref="A52:I52"/>
    <mergeCell ref="A53:I53"/>
    <mergeCell ref="A65:I65"/>
    <mergeCell ref="A56:I56"/>
    <mergeCell ref="A58:I58"/>
    <mergeCell ref="A59:I59"/>
    <mergeCell ref="A61:I61"/>
    <mergeCell ref="A62:I62"/>
    <mergeCell ref="A64:I64"/>
  </mergeCells>
  <dataValidations count="1">
    <dataValidation type="list" allowBlank="1" showInputMessage="1" showErrorMessage="1" sqref="A8:I8 A11:I11 A14:I14 A17:I17 A20:I20 A23:I23 A26:I26 A29:I29 A32:I32 A35:I35 A38:I38 A41:I41 A44:I44 A49:I49 A52:I52 A55:I55 A58:I58 A61:I61 A64:I64" xr:uid="{B7814796-F0B0-470E-9EAF-B0B298FD438B}">
      <formula1>DATASETNAME</formula1>
    </dataValidation>
  </dataValidation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E78"/>
  <sheetViews>
    <sheetView workbookViewId="0">
      <selection activeCell="E1" sqref="E1"/>
    </sheetView>
  </sheetViews>
  <sheetFormatPr defaultColWidth="69.28515625" defaultRowHeight="16.5"/>
  <cols>
    <col min="1" max="1" width="74.42578125" style="138" customWidth="1"/>
    <col min="2" max="2" width="20.7109375" style="136" bestFit="1" customWidth="1"/>
    <col min="3" max="3" width="19" style="136" bestFit="1" customWidth="1"/>
    <col min="4" max="4" width="23" style="136" bestFit="1" customWidth="1"/>
    <col min="5" max="5" width="9.5703125" style="136" customWidth="1"/>
    <col min="6" max="16384" width="69.28515625" style="138"/>
  </cols>
  <sheetData>
    <row r="1" spans="1:5">
      <c r="A1" s="53" t="s">
        <v>16</v>
      </c>
    </row>
    <row r="3" spans="1:5" ht="19.5" thickBot="1">
      <c r="A3" s="8" t="s">
        <v>1726</v>
      </c>
    </row>
    <row r="4" spans="1:5">
      <c r="A4" s="144" t="s">
        <v>47</v>
      </c>
      <c r="B4" s="147" t="s">
        <v>1079</v>
      </c>
      <c r="C4" s="142" t="s">
        <v>1080</v>
      </c>
      <c r="D4" s="322" t="s">
        <v>1081</v>
      </c>
      <c r="E4" s="324" t="s">
        <v>1082</v>
      </c>
    </row>
    <row r="5" spans="1:5">
      <c r="A5" s="140" t="s">
        <v>1477</v>
      </c>
      <c r="B5" s="148" t="s">
        <v>1245</v>
      </c>
      <c r="C5" s="139" t="s">
        <v>1246</v>
      </c>
      <c r="D5" s="323"/>
      <c r="E5" s="325"/>
    </row>
    <row r="6" spans="1:5">
      <c r="A6" s="153" t="s">
        <v>1375</v>
      </c>
      <c r="B6" s="154" t="s">
        <v>95</v>
      </c>
      <c r="C6" s="154" t="s">
        <v>95</v>
      </c>
      <c r="D6" s="154" t="s">
        <v>95</v>
      </c>
      <c r="E6" s="155" t="s">
        <v>95</v>
      </c>
    </row>
    <row r="7" spans="1:5">
      <c r="A7" s="133" t="s">
        <v>96</v>
      </c>
      <c r="B7" s="149" t="s">
        <v>1248</v>
      </c>
      <c r="C7" s="134" t="s">
        <v>1249</v>
      </c>
      <c r="D7" s="149">
        <v>0.80030000000000001</v>
      </c>
      <c r="E7" s="137" t="s">
        <v>1087</v>
      </c>
    </row>
    <row r="8" spans="1:5">
      <c r="A8" s="133" t="s">
        <v>97</v>
      </c>
      <c r="B8" s="149" t="s">
        <v>144</v>
      </c>
      <c r="C8" s="134" t="s">
        <v>147</v>
      </c>
      <c r="D8" s="149" t="s">
        <v>95</v>
      </c>
      <c r="E8" s="137" t="s">
        <v>95</v>
      </c>
    </row>
    <row r="9" spans="1:5">
      <c r="A9" s="156" t="s">
        <v>1376</v>
      </c>
      <c r="B9" s="157" t="s">
        <v>95</v>
      </c>
      <c r="C9" s="158" t="s">
        <v>95</v>
      </c>
      <c r="D9" s="157" t="s">
        <v>95</v>
      </c>
      <c r="E9" s="159" t="s">
        <v>95</v>
      </c>
    </row>
    <row r="10" spans="1:5">
      <c r="A10" s="133" t="s">
        <v>96</v>
      </c>
      <c r="B10" s="149" t="s">
        <v>1554</v>
      </c>
      <c r="C10" s="134" t="s">
        <v>1555</v>
      </c>
      <c r="D10" s="149">
        <v>0.28539999999999999</v>
      </c>
      <c r="E10" s="137" t="s">
        <v>1087</v>
      </c>
    </row>
    <row r="11" spans="1:5">
      <c r="A11" s="143" t="s">
        <v>97</v>
      </c>
      <c r="B11" s="151" t="s">
        <v>147</v>
      </c>
      <c r="C11" s="141" t="s">
        <v>147</v>
      </c>
      <c r="D11" s="151" t="s">
        <v>95</v>
      </c>
      <c r="E11" s="152" t="s">
        <v>95</v>
      </c>
    </row>
    <row r="12" spans="1:5">
      <c r="A12" s="160" t="s">
        <v>1380</v>
      </c>
      <c r="B12" s="161" t="s">
        <v>1556</v>
      </c>
      <c r="C12" s="162" t="s">
        <v>1557</v>
      </c>
      <c r="D12" s="161">
        <v>0.59709999999999996</v>
      </c>
      <c r="E12" s="163" t="s">
        <v>1087</v>
      </c>
    </row>
    <row r="13" spans="1:5">
      <c r="A13" s="164" t="s">
        <v>1383</v>
      </c>
      <c r="B13" s="165" t="s">
        <v>1558</v>
      </c>
      <c r="C13" s="166" t="s">
        <v>1559</v>
      </c>
      <c r="D13" s="165">
        <v>0.75880000000000003</v>
      </c>
      <c r="E13" s="167" t="s">
        <v>1087</v>
      </c>
    </row>
    <row r="14" spans="1:5">
      <c r="A14" s="160" t="s">
        <v>1386</v>
      </c>
      <c r="B14" s="161" t="s">
        <v>1560</v>
      </c>
      <c r="C14" s="162" t="s">
        <v>1561</v>
      </c>
      <c r="D14" s="161">
        <v>0.79169999999999996</v>
      </c>
      <c r="E14" s="163" t="s">
        <v>1087</v>
      </c>
    </row>
    <row r="15" spans="1:5">
      <c r="A15" s="164" t="s">
        <v>1389</v>
      </c>
      <c r="B15" s="165" t="s">
        <v>1562</v>
      </c>
      <c r="C15" s="166" t="s">
        <v>1563</v>
      </c>
      <c r="D15" s="165">
        <v>0.76900000000000002</v>
      </c>
      <c r="E15" s="167" t="s">
        <v>1087</v>
      </c>
    </row>
    <row r="16" spans="1:5">
      <c r="A16" s="160" t="s">
        <v>1392</v>
      </c>
      <c r="B16" s="161" t="s">
        <v>1564</v>
      </c>
      <c r="C16" s="162" t="s">
        <v>1565</v>
      </c>
      <c r="D16" s="161">
        <v>0.80630000000000002</v>
      </c>
      <c r="E16" s="163" t="s">
        <v>1087</v>
      </c>
    </row>
    <row r="17" spans="1:5">
      <c r="A17" s="164" t="s">
        <v>1395</v>
      </c>
      <c r="B17" s="165" t="s">
        <v>1566</v>
      </c>
      <c r="C17" s="166" t="s">
        <v>1567</v>
      </c>
      <c r="D17" s="165">
        <v>0.81399999999999995</v>
      </c>
      <c r="E17" s="167" t="s">
        <v>1087</v>
      </c>
    </row>
    <row r="18" spans="1:5">
      <c r="A18" s="160" t="s">
        <v>1398</v>
      </c>
      <c r="B18" s="161" t="s">
        <v>1568</v>
      </c>
      <c r="C18" s="162" t="s">
        <v>102</v>
      </c>
      <c r="D18" s="161">
        <v>0.16539999999999999</v>
      </c>
      <c r="E18" s="163" t="s">
        <v>1087</v>
      </c>
    </row>
    <row r="19" spans="1:5">
      <c r="A19" s="164" t="s">
        <v>1401</v>
      </c>
      <c r="B19" s="165" t="s">
        <v>1569</v>
      </c>
      <c r="C19" s="166" t="s">
        <v>1570</v>
      </c>
      <c r="D19" s="165">
        <v>0.34810000000000002</v>
      </c>
      <c r="E19" s="167" t="s">
        <v>1087</v>
      </c>
    </row>
    <row r="20" spans="1:5">
      <c r="A20" s="160" t="s">
        <v>1404</v>
      </c>
      <c r="B20" s="161" t="s">
        <v>1571</v>
      </c>
      <c r="C20" s="162" t="s">
        <v>1572</v>
      </c>
      <c r="D20" s="161">
        <v>0.46089999999999998</v>
      </c>
      <c r="E20" s="163" t="s">
        <v>1087</v>
      </c>
    </row>
    <row r="21" spans="1:5">
      <c r="A21" s="164" t="s">
        <v>1407</v>
      </c>
      <c r="B21" s="165" t="s">
        <v>1573</v>
      </c>
      <c r="C21" s="166" t="s">
        <v>1574</v>
      </c>
      <c r="D21" s="165">
        <v>0.44850000000000001</v>
      </c>
      <c r="E21" s="167" t="s">
        <v>1087</v>
      </c>
    </row>
    <row r="22" spans="1:5">
      <c r="A22" s="160" t="s">
        <v>1410</v>
      </c>
      <c r="B22" s="161" t="s">
        <v>1575</v>
      </c>
      <c r="C22" s="162" t="s">
        <v>1576</v>
      </c>
      <c r="D22" s="161">
        <v>0.11070000000000001</v>
      </c>
      <c r="E22" s="163" t="s">
        <v>1087</v>
      </c>
    </row>
    <row r="23" spans="1:5">
      <c r="A23" s="168" t="s">
        <v>156</v>
      </c>
      <c r="B23" s="169" t="s">
        <v>95</v>
      </c>
      <c r="C23" s="169" t="s">
        <v>95</v>
      </c>
      <c r="D23" s="169" t="s">
        <v>95</v>
      </c>
      <c r="E23" s="170" t="s">
        <v>95</v>
      </c>
    </row>
    <row r="24" spans="1:5">
      <c r="A24" s="133" t="s">
        <v>96</v>
      </c>
      <c r="B24" s="149" t="s">
        <v>1577</v>
      </c>
      <c r="C24" s="134" t="s">
        <v>1578</v>
      </c>
      <c r="D24" s="149">
        <v>0.86099999999999999</v>
      </c>
      <c r="E24" s="137" t="s">
        <v>1087</v>
      </c>
    </row>
    <row r="25" spans="1:5">
      <c r="A25" s="143" t="s">
        <v>97</v>
      </c>
      <c r="B25" s="151" t="s">
        <v>1579</v>
      </c>
      <c r="C25" s="141" t="s">
        <v>147</v>
      </c>
      <c r="D25" s="151" t="s">
        <v>95</v>
      </c>
      <c r="E25" s="152" t="s">
        <v>95</v>
      </c>
    </row>
    <row r="26" spans="1:5">
      <c r="A26" s="153" t="s">
        <v>157</v>
      </c>
      <c r="B26" s="154" t="s">
        <v>95</v>
      </c>
      <c r="C26" s="154" t="s">
        <v>95</v>
      </c>
      <c r="D26" s="154" t="s">
        <v>95</v>
      </c>
      <c r="E26" s="155" t="s">
        <v>95</v>
      </c>
    </row>
    <row r="27" spans="1:5">
      <c r="A27" s="133" t="s">
        <v>96</v>
      </c>
      <c r="B27" s="149" t="s">
        <v>1580</v>
      </c>
      <c r="C27" s="134" t="s">
        <v>1581</v>
      </c>
      <c r="D27" s="149">
        <v>4.0399999999999998E-2</v>
      </c>
      <c r="E27" s="137">
        <v>3.2000000000000002E-3</v>
      </c>
    </row>
    <row r="28" spans="1:5">
      <c r="A28" s="133" t="s">
        <v>97</v>
      </c>
      <c r="B28" s="149" t="s">
        <v>147</v>
      </c>
      <c r="C28" s="134" t="s">
        <v>147</v>
      </c>
      <c r="D28" s="149" t="s">
        <v>95</v>
      </c>
      <c r="E28" s="137" t="s">
        <v>95</v>
      </c>
    </row>
    <row r="29" spans="1:5">
      <c r="A29" s="168" t="s">
        <v>158</v>
      </c>
      <c r="B29" s="169" t="s">
        <v>95</v>
      </c>
      <c r="C29" s="169" t="s">
        <v>95</v>
      </c>
      <c r="D29" s="169" t="s">
        <v>95</v>
      </c>
      <c r="E29" s="170" t="s">
        <v>95</v>
      </c>
    </row>
    <row r="30" spans="1:5">
      <c r="A30" s="133" t="s">
        <v>96</v>
      </c>
      <c r="B30" s="149" t="s">
        <v>1582</v>
      </c>
      <c r="C30" s="134" t="s">
        <v>1583</v>
      </c>
      <c r="D30" s="149">
        <v>0.98350000000000004</v>
      </c>
      <c r="E30" s="137" t="s">
        <v>1087</v>
      </c>
    </row>
    <row r="31" spans="1:5">
      <c r="A31" s="143" t="s">
        <v>97</v>
      </c>
      <c r="B31" s="151" t="s">
        <v>1584</v>
      </c>
      <c r="C31" s="141" t="s">
        <v>147</v>
      </c>
      <c r="D31" s="151" t="s">
        <v>95</v>
      </c>
      <c r="E31" s="152" t="s">
        <v>95</v>
      </c>
    </row>
    <row r="32" spans="1:5">
      <c r="A32" s="153" t="s">
        <v>159</v>
      </c>
      <c r="B32" s="154" t="s">
        <v>95</v>
      </c>
      <c r="C32" s="154" t="s">
        <v>95</v>
      </c>
      <c r="D32" s="154" t="s">
        <v>95</v>
      </c>
      <c r="E32" s="155" t="s">
        <v>95</v>
      </c>
    </row>
    <row r="33" spans="1:5">
      <c r="A33" s="133" t="s">
        <v>96</v>
      </c>
      <c r="B33" s="149" t="s">
        <v>1585</v>
      </c>
      <c r="C33" s="134" t="s">
        <v>1586</v>
      </c>
      <c r="D33" s="149">
        <v>8.0600000000000005E-2</v>
      </c>
      <c r="E33" s="137" t="s">
        <v>1087</v>
      </c>
    </row>
    <row r="34" spans="1:5">
      <c r="A34" s="133" t="s">
        <v>97</v>
      </c>
      <c r="B34" s="149" t="s">
        <v>1587</v>
      </c>
      <c r="C34" s="134" t="s">
        <v>1588</v>
      </c>
      <c r="D34" s="149" t="s">
        <v>95</v>
      </c>
      <c r="E34" s="137" t="s">
        <v>95</v>
      </c>
    </row>
    <row r="35" spans="1:5">
      <c r="A35" s="168" t="s">
        <v>160</v>
      </c>
      <c r="B35" s="169" t="s">
        <v>95</v>
      </c>
      <c r="C35" s="169" t="s">
        <v>95</v>
      </c>
      <c r="D35" s="169" t="s">
        <v>95</v>
      </c>
      <c r="E35" s="170" t="s">
        <v>95</v>
      </c>
    </row>
    <row r="36" spans="1:5">
      <c r="A36" s="133" t="s">
        <v>96</v>
      </c>
      <c r="B36" s="149" t="s">
        <v>1589</v>
      </c>
      <c r="C36" s="134" t="s">
        <v>1590</v>
      </c>
      <c r="D36" s="149">
        <v>0.22059999999999999</v>
      </c>
      <c r="E36" s="137" t="s">
        <v>1087</v>
      </c>
    </row>
    <row r="37" spans="1:5">
      <c r="A37" s="143" t="s">
        <v>97</v>
      </c>
      <c r="B37" s="151" t="s">
        <v>147</v>
      </c>
      <c r="C37" s="141" t="s">
        <v>147</v>
      </c>
      <c r="D37" s="151" t="s">
        <v>95</v>
      </c>
      <c r="E37" s="152" t="s">
        <v>95</v>
      </c>
    </row>
    <row r="38" spans="1:5">
      <c r="A38" s="153" t="s">
        <v>161</v>
      </c>
      <c r="B38" s="154" t="s">
        <v>95</v>
      </c>
      <c r="C38" s="154" t="s">
        <v>95</v>
      </c>
      <c r="D38" s="154" t="s">
        <v>95</v>
      </c>
      <c r="E38" s="155" t="s">
        <v>95</v>
      </c>
    </row>
    <row r="39" spans="1:5">
      <c r="A39" s="133" t="s">
        <v>96</v>
      </c>
      <c r="B39" s="149" t="s">
        <v>1591</v>
      </c>
      <c r="C39" s="134" t="s">
        <v>1592</v>
      </c>
      <c r="D39" s="149">
        <v>0.31659999999999999</v>
      </c>
      <c r="E39" s="137" t="s">
        <v>1087</v>
      </c>
    </row>
    <row r="40" spans="1:5">
      <c r="A40" s="133" t="s">
        <v>97</v>
      </c>
      <c r="B40" s="149" t="s">
        <v>1593</v>
      </c>
      <c r="C40" s="134" t="s">
        <v>147</v>
      </c>
      <c r="D40" s="149" t="s">
        <v>95</v>
      </c>
      <c r="E40" s="137" t="s">
        <v>95</v>
      </c>
    </row>
    <row r="41" spans="1:5">
      <c r="A41" s="168" t="s">
        <v>162</v>
      </c>
      <c r="B41" s="169" t="s">
        <v>95</v>
      </c>
      <c r="C41" s="169" t="s">
        <v>95</v>
      </c>
      <c r="D41" s="169" t="s">
        <v>95</v>
      </c>
      <c r="E41" s="170" t="s">
        <v>95</v>
      </c>
    </row>
    <row r="42" spans="1:5">
      <c r="A42" s="133" t="s">
        <v>96</v>
      </c>
      <c r="B42" s="149" t="s">
        <v>1594</v>
      </c>
      <c r="C42" s="134" t="s">
        <v>1595</v>
      </c>
      <c r="D42" s="149">
        <v>0.93110000000000004</v>
      </c>
      <c r="E42" s="137" t="s">
        <v>1087</v>
      </c>
    </row>
    <row r="43" spans="1:5">
      <c r="A43" s="143" t="s">
        <v>97</v>
      </c>
      <c r="B43" s="151" t="s">
        <v>1596</v>
      </c>
      <c r="C43" s="141" t="s">
        <v>1597</v>
      </c>
      <c r="D43" s="151" t="s">
        <v>95</v>
      </c>
      <c r="E43" s="152" t="s">
        <v>95</v>
      </c>
    </row>
    <row r="44" spans="1:5">
      <c r="A44" s="153" t="s">
        <v>163</v>
      </c>
      <c r="B44" s="154" t="s">
        <v>95</v>
      </c>
      <c r="C44" s="154" t="s">
        <v>95</v>
      </c>
      <c r="D44" s="154" t="s">
        <v>95</v>
      </c>
      <c r="E44" s="155" t="s">
        <v>95</v>
      </c>
    </row>
    <row r="45" spans="1:5">
      <c r="A45" s="133" t="s">
        <v>96</v>
      </c>
      <c r="B45" s="149" t="s">
        <v>1598</v>
      </c>
      <c r="C45" s="134" t="s">
        <v>1599</v>
      </c>
      <c r="D45" s="149">
        <v>0.1115</v>
      </c>
      <c r="E45" s="137" t="s">
        <v>1087</v>
      </c>
    </row>
    <row r="46" spans="1:5">
      <c r="A46" s="133" t="s">
        <v>97</v>
      </c>
      <c r="B46" s="149" t="s">
        <v>164</v>
      </c>
      <c r="C46" s="134" t="s">
        <v>1600</v>
      </c>
      <c r="D46" s="149" t="s">
        <v>95</v>
      </c>
      <c r="E46" s="137" t="s">
        <v>95</v>
      </c>
    </row>
    <row r="47" spans="1:5">
      <c r="A47" s="168" t="s">
        <v>165</v>
      </c>
      <c r="B47" s="169" t="s">
        <v>95</v>
      </c>
      <c r="C47" s="169" t="s">
        <v>95</v>
      </c>
      <c r="D47" s="169" t="s">
        <v>95</v>
      </c>
      <c r="E47" s="170" t="s">
        <v>95</v>
      </c>
    </row>
    <row r="48" spans="1:5">
      <c r="A48" s="133" t="s">
        <v>96</v>
      </c>
      <c r="B48" s="149" t="s">
        <v>1601</v>
      </c>
      <c r="C48" s="134" t="s">
        <v>1602</v>
      </c>
      <c r="D48" s="149">
        <v>0.94089999999999996</v>
      </c>
      <c r="E48" s="137" t="s">
        <v>1087</v>
      </c>
    </row>
    <row r="49" spans="1:5">
      <c r="A49" s="143" t="s">
        <v>97</v>
      </c>
      <c r="B49" s="151" t="s">
        <v>1603</v>
      </c>
      <c r="C49" s="141" t="s">
        <v>1604</v>
      </c>
      <c r="D49" s="151" t="s">
        <v>95</v>
      </c>
      <c r="E49" s="152" t="s">
        <v>95</v>
      </c>
    </row>
    <row r="50" spans="1:5">
      <c r="A50" s="153" t="s">
        <v>166</v>
      </c>
      <c r="B50" s="154" t="s">
        <v>95</v>
      </c>
      <c r="C50" s="154" t="s">
        <v>95</v>
      </c>
      <c r="D50" s="154" t="s">
        <v>95</v>
      </c>
      <c r="E50" s="155" t="s">
        <v>95</v>
      </c>
    </row>
    <row r="51" spans="1:5">
      <c r="A51" s="133" t="s">
        <v>96</v>
      </c>
      <c r="B51" s="149" t="s">
        <v>1605</v>
      </c>
      <c r="C51" s="134" t="s">
        <v>1606</v>
      </c>
      <c r="D51" s="149">
        <v>0.76839999999999997</v>
      </c>
      <c r="E51" s="137" t="s">
        <v>1087</v>
      </c>
    </row>
    <row r="52" spans="1:5">
      <c r="A52" s="133" t="s">
        <v>97</v>
      </c>
      <c r="B52" s="149" t="s">
        <v>1607</v>
      </c>
      <c r="C52" s="134" t="s">
        <v>147</v>
      </c>
      <c r="D52" s="149" t="s">
        <v>95</v>
      </c>
      <c r="E52" s="137" t="s">
        <v>95</v>
      </c>
    </row>
    <row r="53" spans="1:5">
      <c r="A53" s="168" t="s">
        <v>167</v>
      </c>
      <c r="B53" s="169" t="s">
        <v>95</v>
      </c>
      <c r="C53" s="169" t="s">
        <v>95</v>
      </c>
      <c r="D53" s="169" t="s">
        <v>95</v>
      </c>
      <c r="E53" s="170" t="s">
        <v>95</v>
      </c>
    </row>
    <row r="54" spans="1:5">
      <c r="A54" s="133" t="s">
        <v>96</v>
      </c>
      <c r="B54" s="149" t="s">
        <v>1608</v>
      </c>
      <c r="C54" s="134" t="s">
        <v>1609</v>
      </c>
      <c r="D54" s="149">
        <v>4.8800000000000003E-2</v>
      </c>
      <c r="E54" s="137">
        <v>4.0000000000000002E-4</v>
      </c>
    </row>
    <row r="55" spans="1:5">
      <c r="A55" s="143" t="s">
        <v>97</v>
      </c>
      <c r="B55" s="151" t="s">
        <v>147</v>
      </c>
      <c r="C55" s="141" t="s">
        <v>147</v>
      </c>
      <c r="D55" s="151" t="s">
        <v>95</v>
      </c>
      <c r="E55" s="152" t="s">
        <v>95</v>
      </c>
    </row>
    <row r="56" spans="1:5">
      <c r="A56" s="153" t="s">
        <v>168</v>
      </c>
      <c r="B56" s="154" t="s">
        <v>95</v>
      </c>
      <c r="C56" s="154" t="s">
        <v>95</v>
      </c>
      <c r="D56" s="154" t="s">
        <v>95</v>
      </c>
      <c r="E56" s="155" t="s">
        <v>95</v>
      </c>
    </row>
    <row r="57" spans="1:5">
      <c r="A57" s="133" t="s">
        <v>96</v>
      </c>
      <c r="B57" s="149" t="s">
        <v>1610</v>
      </c>
      <c r="C57" s="134" t="s">
        <v>1611</v>
      </c>
      <c r="D57" s="149">
        <v>0.73770000000000002</v>
      </c>
      <c r="E57" s="137" t="s">
        <v>1087</v>
      </c>
    </row>
    <row r="58" spans="1:5">
      <c r="A58" s="133" t="s">
        <v>97</v>
      </c>
      <c r="B58" s="149" t="s">
        <v>1612</v>
      </c>
      <c r="C58" s="134" t="s">
        <v>1613</v>
      </c>
      <c r="D58" s="149" t="s">
        <v>95</v>
      </c>
      <c r="E58" s="137" t="s">
        <v>95</v>
      </c>
    </row>
    <row r="59" spans="1:5">
      <c r="A59" s="168" t="s">
        <v>169</v>
      </c>
      <c r="B59" s="169" t="s">
        <v>95</v>
      </c>
      <c r="C59" s="169" t="s">
        <v>95</v>
      </c>
      <c r="D59" s="169" t="s">
        <v>95</v>
      </c>
      <c r="E59" s="170" t="s">
        <v>95</v>
      </c>
    </row>
    <row r="60" spans="1:5">
      <c r="A60" s="133" t="s">
        <v>96</v>
      </c>
      <c r="B60" s="149" t="s">
        <v>1614</v>
      </c>
      <c r="C60" s="134" t="s">
        <v>1615</v>
      </c>
      <c r="D60" s="149">
        <v>7.0699999999999999E-2</v>
      </c>
      <c r="E60" s="137" t="s">
        <v>1087</v>
      </c>
    </row>
    <row r="61" spans="1:5">
      <c r="A61" s="143" t="s">
        <v>97</v>
      </c>
      <c r="B61" s="151" t="s">
        <v>1616</v>
      </c>
      <c r="C61" s="141" t="s">
        <v>1617</v>
      </c>
      <c r="D61" s="151" t="s">
        <v>95</v>
      </c>
      <c r="E61" s="152" t="s">
        <v>95</v>
      </c>
    </row>
    <row r="62" spans="1:5">
      <c r="A62" s="153" t="s">
        <v>170</v>
      </c>
      <c r="B62" s="154" t="s">
        <v>95</v>
      </c>
      <c r="C62" s="154" t="s">
        <v>95</v>
      </c>
      <c r="D62" s="154" t="s">
        <v>95</v>
      </c>
      <c r="E62" s="155" t="s">
        <v>95</v>
      </c>
    </row>
    <row r="63" spans="1:5">
      <c r="A63" s="133" t="s">
        <v>96</v>
      </c>
      <c r="B63" s="149" t="s">
        <v>1618</v>
      </c>
      <c r="C63" s="134" t="s">
        <v>1619</v>
      </c>
      <c r="D63" s="149">
        <v>0.19980000000000001</v>
      </c>
      <c r="E63" s="137" t="s">
        <v>1087</v>
      </c>
    </row>
    <row r="64" spans="1:5">
      <c r="A64" s="133" t="s">
        <v>97</v>
      </c>
      <c r="B64" s="149" t="s">
        <v>147</v>
      </c>
      <c r="C64" s="134" t="s">
        <v>147</v>
      </c>
      <c r="D64" s="149" t="s">
        <v>95</v>
      </c>
      <c r="E64" s="137" t="s">
        <v>95</v>
      </c>
    </row>
    <row r="65" spans="1:5">
      <c r="A65" s="168" t="s">
        <v>171</v>
      </c>
      <c r="B65" s="169" t="s">
        <v>95</v>
      </c>
      <c r="C65" s="169" t="s">
        <v>95</v>
      </c>
      <c r="D65" s="169" t="s">
        <v>95</v>
      </c>
      <c r="E65" s="170" t="s">
        <v>95</v>
      </c>
    </row>
    <row r="66" spans="1:5">
      <c r="A66" s="133" t="s">
        <v>96</v>
      </c>
      <c r="B66" s="149" t="s">
        <v>1620</v>
      </c>
      <c r="C66" s="134" t="s">
        <v>1621</v>
      </c>
      <c r="D66" s="149">
        <v>0.25569999999999998</v>
      </c>
      <c r="E66" s="137" t="s">
        <v>1087</v>
      </c>
    </row>
    <row r="67" spans="1:5">
      <c r="A67" s="143" t="s">
        <v>97</v>
      </c>
      <c r="B67" s="151" t="s">
        <v>1622</v>
      </c>
      <c r="C67" s="141" t="s">
        <v>147</v>
      </c>
      <c r="D67" s="151" t="s">
        <v>95</v>
      </c>
      <c r="E67" s="152" t="s">
        <v>95</v>
      </c>
    </row>
    <row r="68" spans="1:5">
      <c r="A68" s="153" t="s">
        <v>172</v>
      </c>
      <c r="B68" s="154" t="s">
        <v>95</v>
      </c>
      <c r="C68" s="154" t="s">
        <v>95</v>
      </c>
      <c r="D68" s="154" t="s">
        <v>95</v>
      </c>
      <c r="E68" s="155" t="s">
        <v>95</v>
      </c>
    </row>
    <row r="69" spans="1:5">
      <c r="A69" s="133" t="s">
        <v>96</v>
      </c>
      <c r="B69" s="149" t="s">
        <v>1623</v>
      </c>
      <c r="C69" s="134" t="s">
        <v>1624</v>
      </c>
      <c r="D69" s="149">
        <v>0.78649999999999998</v>
      </c>
      <c r="E69" s="137" t="s">
        <v>1087</v>
      </c>
    </row>
    <row r="70" spans="1:5">
      <c r="A70" s="133" t="s">
        <v>97</v>
      </c>
      <c r="B70" s="149" t="s">
        <v>1625</v>
      </c>
      <c r="C70" s="134" t="s">
        <v>1626</v>
      </c>
      <c r="D70" s="149" t="s">
        <v>95</v>
      </c>
      <c r="E70" s="137" t="s">
        <v>95</v>
      </c>
    </row>
    <row r="71" spans="1:5">
      <c r="A71" s="168" t="s">
        <v>173</v>
      </c>
      <c r="B71" s="169" t="s">
        <v>95</v>
      </c>
      <c r="C71" s="169" t="s">
        <v>95</v>
      </c>
      <c r="D71" s="169" t="s">
        <v>95</v>
      </c>
      <c r="E71" s="170" t="s">
        <v>95</v>
      </c>
    </row>
    <row r="72" spans="1:5">
      <c r="A72" s="133" t="s">
        <v>96</v>
      </c>
      <c r="B72" s="149" t="s">
        <v>1627</v>
      </c>
      <c r="C72" s="134" t="s">
        <v>1628</v>
      </c>
      <c r="D72" s="149">
        <v>6.9900000000000004E-2</v>
      </c>
      <c r="E72" s="137" t="s">
        <v>1087</v>
      </c>
    </row>
    <row r="73" spans="1:5">
      <c r="A73" s="143" t="s">
        <v>97</v>
      </c>
      <c r="B73" s="151" t="s">
        <v>1629</v>
      </c>
      <c r="C73" s="141" t="s">
        <v>1630</v>
      </c>
      <c r="D73" s="151" t="s">
        <v>95</v>
      </c>
      <c r="E73" s="152" t="s">
        <v>95</v>
      </c>
    </row>
    <row r="74" spans="1:5">
      <c r="A74" s="153" t="s">
        <v>174</v>
      </c>
      <c r="B74" s="154" t="s">
        <v>95</v>
      </c>
      <c r="C74" s="154" t="s">
        <v>95</v>
      </c>
      <c r="D74" s="154" t="s">
        <v>95</v>
      </c>
      <c r="E74" s="155" t="s">
        <v>95</v>
      </c>
    </row>
    <row r="75" spans="1:5">
      <c r="A75" s="133" t="s">
        <v>96</v>
      </c>
      <c r="B75" s="149" t="s">
        <v>1631</v>
      </c>
      <c r="C75" s="134" t="s">
        <v>1632</v>
      </c>
      <c r="D75" s="149">
        <v>0.80830000000000002</v>
      </c>
      <c r="E75" s="137" t="s">
        <v>1087</v>
      </c>
    </row>
    <row r="76" spans="1:5" ht="17.25" thickBot="1">
      <c r="A76" s="135" t="s">
        <v>97</v>
      </c>
      <c r="B76" s="150" t="s">
        <v>1633</v>
      </c>
      <c r="C76" s="146" t="s">
        <v>1634</v>
      </c>
      <c r="D76" s="150" t="s">
        <v>95</v>
      </c>
      <c r="E76" s="145" t="s">
        <v>95</v>
      </c>
    </row>
    <row r="78" spans="1:5">
      <c r="A78" s="54" t="s">
        <v>175</v>
      </c>
    </row>
  </sheetData>
  <mergeCells count="2">
    <mergeCell ref="D4:D5"/>
    <mergeCell ref="E4:E5"/>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E79"/>
  <sheetViews>
    <sheetView workbookViewId="0">
      <selection activeCell="E1" sqref="E1"/>
    </sheetView>
  </sheetViews>
  <sheetFormatPr defaultColWidth="69.28515625" defaultRowHeight="16.5"/>
  <cols>
    <col min="1" max="1" width="74.42578125" style="138" customWidth="1"/>
    <col min="2" max="2" width="20.7109375" style="136" bestFit="1" customWidth="1"/>
    <col min="3" max="3" width="19" style="136" bestFit="1" customWidth="1"/>
    <col min="4" max="4" width="23" style="136" bestFit="1" customWidth="1"/>
    <col min="5" max="5" width="9.5703125" style="136" customWidth="1"/>
    <col min="6" max="16384" width="69.28515625" style="138"/>
  </cols>
  <sheetData>
    <row r="1" spans="1:5">
      <c r="A1" s="53" t="s">
        <v>16</v>
      </c>
    </row>
    <row r="3" spans="1:5" ht="19.5" thickBot="1">
      <c r="A3" s="8" t="s">
        <v>1727</v>
      </c>
    </row>
    <row r="4" spans="1:5">
      <c r="A4" s="144" t="s">
        <v>47</v>
      </c>
      <c r="B4" s="147" t="s">
        <v>1079</v>
      </c>
      <c r="C4" s="142" t="s">
        <v>1080</v>
      </c>
      <c r="D4" s="322" t="s">
        <v>1081</v>
      </c>
      <c r="E4" s="324" t="s">
        <v>1082</v>
      </c>
    </row>
    <row r="5" spans="1:5">
      <c r="A5" s="140" t="s">
        <v>1477</v>
      </c>
      <c r="B5" s="148" t="s">
        <v>1309</v>
      </c>
      <c r="C5" s="139" t="s">
        <v>1310</v>
      </c>
      <c r="D5" s="323"/>
      <c r="E5" s="325"/>
    </row>
    <row r="6" spans="1:5">
      <c r="A6" s="153" t="s">
        <v>1375</v>
      </c>
      <c r="B6" s="154" t="s">
        <v>95</v>
      </c>
      <c r="C6" s="154" t="s">
        <v>95</v>
      </c>
      <c r="D6" s="154" t="s">
        <v>95</v>
      </c>
      <c r="E6" s="155" t="s">
        <v>95</v>
      </c>
    </row>
    <row r="7" spans="1:5">
      <c r="A7" s="133" t="s">
        <v>96</v>
      </c>
      <c r="B7" s="149" t="s">
        <v>1311</v>
      </c>
      <c r="C7" s="134" t="s">
        <v>1312</v>
      </c>
      <c r="D7" s="149">
        <v>0.33760000000000001</v>
      </c>
      <c r="E7" s="137" t="s">
        <v>1087</v>
      </c>
    </row>
    <row r="8" spans="1:5">
      <c r="A8" s="133" t="s">
        <v>97</v>
      </c>
      <c r="B8" s="149" t="s">
        <v>1313</v>
      </c>
      <c r="C8" s="134" t="s">
        <v>1314</v>
      </c>
      <c r="D8" s="149" t="s">
        <v>95</v>
      </c>
      <c r="E8" s="137" t="s">
        <v>95</v>
      </c>
    </row>
    <row r="9" spans="1:5">
      <c r="A9" s="156" t="s">
        <v>1376</v>
      </c>
      <c r="B9" s="157" t="s">
        <v>95</v>
      </c>
      <c r="C9" s="158" t="s">
        <v>95</v>
      </c>
      <c r="D9" s="157" t="s">
        <v>95</v>
      </c>
      <c r="E9" s="159" t="s">
        <v>95</v>
      </c>
    </row>
    <row r="10" spans="1:5">
      <c r="A10" s="133" t="s">
        <v>96</v>
      </c>
      <c r="B10" s="149" t="s">
        <v>1636</v>
      </c>
      <c r="C10" s="134" t="s">
        <v>1637</v>
      </c>
      <c r="D10" s="149">
        <v>0.1182</v>
      </c>
      <c r="E10" s="137">
        <v>2.0000000000000001E-4</v>
      </c>
    </row>
    <row r="11" spans="1:5">
      <c r="A11" s="143" t="s">
        <v>97</v>
      </c>
      <c r="B11" s="151" t="s">
        <v>1638</v>
      </c>
      <c r="C11" s="141" t="s">
        <v>147</v>
      </c>
      <c r="D11" s="151" t="s">
        <v>95</v>
      </c>
      <c r="E11" s="152" t="s">
        <v>95</v>
      </c>
    </row>
    <row r="12" spans="1:5">
      <c r="A12" s="160" t="s">
        <v>1380</v>
      </c>
      <c r="B12" s="161" t="s">
        <v>1639</v>
      </c>
      <c r="C12" s="162" t="s">
        <v>1640</v>
      </c>
      <c r="D12" s="161">
        <v>0.19470000000000001</v>
      </c>
      <c r="E12" s="163" t="s">
        <v>1087</v>
      </c>
    </row>
    <row r="13" spans="1:5">
      <c r="A13" s="164" t="s">
        <v>1383</v>
      </c>
      <c r="B13" s="165" t="s">
        <v>1641</v>
      </c>
      <c r="C13" s="166" t="s">
        <v>1642</v>
      </c>
      <c r="D13" s="165">
        <v>0.1353</v>
      </c>
      <c r="E13" s="167" t="s">
        <v>1087</v>
      </c>
    </row>
    <row r="14" spans="1:5">
      <c r="A14" s="160" t="s">
        <v>1386</v>
      </c>
      <c r="B14" s="161" t="s">
        <v>1643</v>
      </c>
      <c r="C14" s="162" t="s">
        <v>1644</v>
      </c>
      <c r="D14" s="161">
        <v>0.1134</v>
      </c>
      <c r="E14" s="163" t="s">
        <v>1087</v>
      </c>
    </row>
    <row r="15" spans="1:5">
      <c r="A15" s="164" t="s">
        <v>1389</v>
      </c>
      <c r="B15" s="165" t="s">
        <v>1645</v>
      </c>
      <c r="C15" s="166" t="s">
        <v>1646</v>
      </c>
      <c r="D15" s="165">
        <v>9.0899999999999995E-2</v>
      </c>
      <c r="E15" s="167">
        <v>5.9999999999999995E-4</v>
      </c>
    </row>
    <row r="16" spans="1:5">
      <c r="A16" s="160" t="s">
        <v>1392</v>
      </c>
      <c r="B16" s="161" t="s">
        <v>1647</v>
      </c>
      <c r="C16" s="162" t="s">
        <v>1648</v>
      </c>
      <c r="D16" s="161">
        <v>0.1027</v>
      </c>
      <c r="E16" s="163" t="s">
        <v>1087</v>
      </c>
    </row>
    <row r="17" spans="1:5">
      <c r="A17" s="164" t="s">
        <v>1395</v>
      </c>
      <c r="B17" s="165" t="s">
        <v>1649</v>
      </c>
      <c r="C17" s="166" t="s">
        <v>1650</v>
      </c>
      <c r="D17" s="165">
        <v>0.1045</v>
      </c>
      <c r="E17" s="167" t="s">
        <v>1087</v>
      </c>
    </row>
    <row r="18" spans="1:5">
      <c r="A18" s="160" t="s">
        <v>1398</v>
      </c>
      <c r="B18" s="161" t="s">
        <v>1651</v>
      </c>
      <c r="C18" s="162" t="s">
        <v>102</v>
      </c>
      <c r="D18" s="161">
        <v>0.15720000000000001</v>
      </c>
      <c r="E18" s="163">
        <v>1E-4</v>
      </c>
    </row>
    <row r="19" spans="1:5">
      <c r="A19" s="164" t="s">
        <v>1401</v>
      </c>
      <c r="B19" s="165" t="s">
        <v>1652</v>
      </c>
      <c r="C19" s="166" t="s">
        <v>1653</v>
      </c>
      <c r="D19" s="165">
        <v>0.44540000000000002</v>
      </c>
      <c r="E19" s="167" t="s">
        <v>1087</v>
      </c>
    </row>
    <row r="20" spans="1:5">
      <c r="A20" s="160" t="s">
        <v>1404</v>
      </c>
      <c r="B20" s="161" t="s">
        <v>1654</v>
      </c>
      <c r="C20" s="162" t="s">
        <v>847</v>
      </c>
      <c r="D20" s="161">
        <v>0.61650000000000005</v>
      </c>
      <c r="E20" s="163" t="s">
        <v>1087</v>
      </c>
    </row>
    <row r="21" spans="1:5">
      <c r="A21" s="164" t="s">
        <v>1407</v>
      </c>
      <c r="B21" s="165" t="s">
        <v>1655</v>
      </c>
      <c r="C21" s="166" t="s">
        <v>1656</v>
      </c>
      <c r="D21" s="165">
        <v>0.72270000000000001</v>
      </c>
      <c r="E21" s="167" t="s">
        <v>1087</v>
      </c>
    </row>
    <row r="22" spans="1:5">
      <c r="A22" s="160" t="s">
        <v>1410</v>
      </c>
      <c r="B22" s="161" t="s">
        <v>1657</v>
      </c>
      <c r="C22" s="162" t="s">
        <v>102</v>
      </c>
      <c r="D22" s="161">
        <v>0.14829999999999999</v>
      </c>
      <c r="E22" s="163">
        <v>1E-4</v>
      </c>
    </row>
    <row r="23" spans="1:5">
      <c r="A23" s="168" t="s">
        <v>156</v>
      </c>
      <c r="B23" s="169" t="s">
        <v>95</v>
      </c>
      <c r="C23" s="169" t="s">
        <v>95</v>
      </c>
      <c r="D23" s="169" t="s">
        <v>95</v>
      </c>
      <c r="E23" s="170" t="s">
        <v>95</v>
      </c>
    </row>
    <row r="24" spans="1:5">
      <c r="A24" s="133" t="s">
        <v>96</v>
      </c>
      <c r="B24" s="149" t="s">
        <v>1658</v>
      </c>
      <c r="C24" s="134" t="s">
        <v>1659</v>
      </c>
      <c r="D24" s="149">
        <v>0.44429999999999997</v>
      </c>
      <c r="E24" s="137" t="s">
        <v>1087</v>
      </c>
    </row>
    <row r="25" spans="1:5">
      <c r="A25" s="143" t="s">
        <v>97</v>
      </c>
      <c r="B25" s="151" t="s">
        <v>1660</v>
      </c>
      <c r="C25" s="141" t="s">
        <v>1661</v>
      </c>
      <c r="D25" s="151" t="s">
        <v>95</v>
      </c>
      <c r="E25" s="152" t="s">
        <v>95</v>
      </c>
    </row>
    <row r="26" spans="1:5">
      <c r="A26" s="153" t="s">
        <v>157</v>
      </c>
      <c r="B26" s="154" t="s">
        <v>95</v>
      </c>
      <c r="C26" s="154" t="s">
        <v>95</v>
      </c>
      <c r="D26" s="154" t="s">
        <v>95</v>
      </c>
      <c r="E26" s="155" t="s">
        <v>95</v>
      </c>
    </row>
    <row r="27" spans="1:5">
      <c r="A27" s="133" t="s">
        <v>96</v>
      </c>
      <c r="B27" s="149" t="s">
        <v>1662</v>
      </c>
      <c r="C27" s="134" t="s">
        <v>1663</v>
      </c>
      <c r="D27" s="149">
        <v>2.8000000000000001E-2</v>
      </c>
      <c r="E27" s="137">
        <v>0.48430000000000001</v>
      </c>
    </row>
    <row r="28" spans="1:5">
      <c r="A28" s="133" t="s">
        <v>97</v>
      </c>
      <c r="B28" s="149" t="s">
        <v>147</v>
      </c>
      <c r="C28" s="134" t="s">
        <v>147</v>
      </c>
      <c r="D28" s="149" t="s">
        <v>95</v>
      </c>
      <c r="E28" s="137" t="s">
        <v>95</v>
      </c>
    </row>
    <row r="29" spans="1:5">
      <c r="A29" s="168" t="s">
        <v>158</v>
      </c>
      <c r="B29" s="169" t="s">
        <v>95</v>
      </c>
      <c r="C29" s="169" t="s">
        <v>95</v>
      </c>
      <c r="D29" s="169" t="s">
        <v>95</v>
      </c>
      <c r="E29" s="170" t="s">
        <v>95</v>
      </c>
    </row>
    <row r="30" spans="1:5">
      <c r="A30" s="133" t="s">
        <v>96</v>
      </c>
      <c r="B30" s="149" t="s">
        <v>1664</v>
      </c>
      <c r="C30" s="134" t="s">
        <v>1665</v>
      </c>
      <c r="D30" s="149">
        <v>0.3301</v>
      </c>
      <c r="E30" s="137" t="s">
        <v>1087</v>
      </c>
    </row>
    <row r="31" spans="1:5">
      <c r="A31" s="143" t="s">
        <v>97</v>
      </c>
      <c r="B31" s="151" t="s">
        <v>1666</v>
      </c>
      <c r="C31" s="141" t="s">
        <v>1667</v>
      </c>
      <c r="D31" s="151" t="s">
        <v>95</v>
      </c>
      <c r="E31" s="152" t="s">
        <v>95</v>
      </c>
    </row>
    <row r="32" spans="1:5">
      <c r="A32" s="153" t="s">
        <v>159</v>
      </c>
      <c r="B32" s="154" t="s">
        <v>95</v>
      </c>
      <c r="C32" s="154" t="s">
        <v>95</v>
      </c>
      <c r="D32" s="154" t="s">
        <v>95</v>
      </c>
      <c r="E32" s="155" t="s">
        <v>95</v>
      </c>
    </row>
    <row r="33" spans="1:5">
      <c r="A33" s="133" t="s">
        <v>96</v>
      </c>
      <c r="B33" s="149" t="s">
        <v>1668</v>
      </c>
      <c r="C33" s="134" t="s">
        <v>1669</v>
      </c>
      <c r="D33" s="149">
        <v>0.11070000000000001</v>
      </c>
      <c r="E33" s="137" t="s">
        <v>1087</v>
      </c>
    </row>
    <row r="34" spans="1:5">
      <c r="A34" s="133" t="s">
        <v>97</v>
      </c>
      <c r="B34" s="149" t="s">
        <v>1670</v>
      </c>
      <c r="C34" s="134" t="s">
        <v>1671</v>
      </c>
      <c r="D34" s="149" t="s">
        <v>95</v>
      </c>
      <c r="E34" s="137" t="s">
        <v>95</v>
      </c>
    </row>
    <row r="35" spans="1:5">
      <c r="A35" s="168" t="s">
        <v>160</v>
      </c>
      <c r="B35" s="169" t="s">
        <v>95</v>
      </c>
      <c r="C35" s="169" t="s">
        <v>95</v>
      </c>
      <c r="D35" s="169" t="s">
        <v>95</v>
      </c>
      <c r="E35" s="170" t="s">
        <v>95</v>
      </c>
    </row>
    <row r="36" spans="1:5">
      <c r="A36" s="133" t="s">
        <v>96</v>
      </c>
      <c r="B36" s="149" t="s">
        <v>1672</v>
      </c>
      <c r="C36" s="134" t="s">
        <v>1673</v>
      </c>
      <c r="D36" s="149">
        <v>9.7299999999999998E-2</v>
      </c>
      <c r="E36" s="137">
        <v>5.4000000000000003E-3</v>
      </c>
    </row>
    <row r="37" spans="1:5">
      <c r="A37" s="143" t="s">
        <v>97</v>
      </c>
      <c r="B37" s="151" t="s">
        <v>147</v>
      </c>
      <c r="C37" s="141" t="s">
        <v>147</v>
      </c>
      <c r="D37" s="151" t="s">
        <v>95</v>
      </c>
      <c r="E37" s="152" t="s">
        <v>95</v>
      </c>
    </row>
    <row r="38" spans="1:5">
      <c r="A38" s="153" t="s">
        <v>161</v>
      </c>
      <c r="B38" s="154" t="s">
        <v>95</v>
      </c>
      <c r="C38" s="154" t="s">
        <v>95</v>
      </c>
      <c r="D38" s="154" t="s">
        <v>95</v>
      </c>
      <c r="E38" s="155" t="s">
        <v>95</v>
      </c>
    </row>
    <row r="39" spans="1:5">
      <c r="A39" s="133" t="s">
        <v>96</v>
      </c>
      <c r="B39" s="149" t="s">
        <v>1674</v>
      </c>
      <c r="C39" s="134" t="s">
        <v>1675</v>
      </c>
      <c r="D39" s="149">
        <v>9.2499999999999999E-2</v>
      </c>
      <c r="E39" s="137" t="s">
        <v>1087</v>
      </c>
    </row>
    <row r="40" spans="1:5">
      <c r="A40" s="133" t="s">
        <v>97</v>
      </c>
      <c r="B40" s="149" t="s">
        <v>1676</v>
      </c>
      <c r="C40" s="134" t="s">
        <v>1677</v>
      </c>
      <c r="D40" s="149" t="s">
        <v>95</v>
      </c>
      <c r="E40" s="137" t="s">
        <v>95</v>
      </c>
    </row>
    <row r="41" spans="1:5">
      <c r="A41" s="168" t="s">
        <v>162</v>
      </c>
      <c r="B41" s="169" t="s">
        <v>95</v>
      </c>
      <c r="C41" s="169" t="s">
        <v>95</v>
      </c>
      <c r="D41" s="169" t="s">
        <v>95</v>
      </c>
      <c r="E41" s="170" t="s">
        <v>95</v>
      </c>
    </row>
    <row r="42" spans="1:5">
      <c r="A42" s="133" t="s">
        <v>96</v>
      </c>
      <c r="B42" s="149" t="s">
        <v>1678</v>
      </c>
      <c r="C42" s="134" t="s">
        <v>1679</v>
      </c>
      <c r="D42" s="149">
        <v>0.47289999999999999</v>
      </c>
      <c r="E42" s="137" t="s">
        <v>1087</v>
      </c>
    </row>
    <row r="43" spans="1:5">
      <c r="A43" s="143" t="s">
        <v>97</v>
      </c>
      <c r="B43" s="151" t="s">
        <v>1680</v>
      </c>
      <c r="C43" s="141" t="s">
        <v>1681</v>
      </c>
      <c r="D43" s="151" t="s">
        <v>95</v>
      </c>
      <c r="E43" s="152" t="s">
        <v>95</v>
      </c>
    </row>
    <row r="44" spans="1:5">
      <c r="A44" s="153" t="s">
        <v>163</v>
      </c>
      <c r="B44" s="154" t="s">
        <v>95</v>
      </c>
      <c r="C44" s="154" t="s">
        <v>95</v>
      </c>
      <c r="D44" s="154" t="s">
        <v>95</v>
      </c>
      <c r="E44" s="155" t="s">
        <v>95</v>
      </c>
    </row>
    <row r="45" spans="1:5">
      <c r="A45" s="133" t="s">
        <v>96</v>
      </c>
      <c r="B45" s="149" t="s">
        <v>1682</v>
      </c>
      <c r="C45" s="134" t="s">
        <v>1683</v>
      </c>
      <c r="D45" s="149">
        <v>0.1103</v>
      </c>
      <c r="E45" s="137" t="s">
        <v>1087</v>
      </c>
    </row>
    <row r="46" spans="1:5">
      <c r="A46" s="133" t="s">
        <v>97</v>
      </c>
      <c r="B46" s="149" t="s">
        <v>1684</v>
      </c>
      <c r="C46" s="134" t="s">
        <v>1685</v>
      </c>
      <c r="D46" s="149" t="s">
        <v>95</v>
      </c>
      <c r="E46" s="137" t="s">
        <v>95</v>
      </c>
    </row>
    <row r="47" spans="1:5">
      <c r="A47" s="168" t="s">
        <v>165</v>
      </c>
      <c r="B47" s="169" t="s">
        <v>95</v>
      </c>
      <c r="C47" s="169" t="s">
        <v>95</v>
      </c>
      <c r="D47" s="169" t="s">
        <v>95</v>
      </c>
      <c r="E47" s="170" t="s">
        <v>95</v>
      </c>
    </row>
    <row r="48" spans="1:5">
      <c r="A48" s="133" t="s">
        <v>96</v>
      </c>
      <c r="B48" s="149" t="s">
        <v>1686</v>
      </c>
      <c r="C48" s="134" t="s">
        <v>1687</v>
      </c>
      <c r="D48" s="149">
        <v>0.47760000000000002</v>
      </c>
      <c r="E48" s="137" t="s">
        <v>1087</v>
      </c>
    </row>
    <row r="49" spans="1:5">
      <c r="A49" s="143" t="s">
        <v>97</v>
      </c>
      <c r="B49" s="151" t="s">
        <v>1688</v>
      </c>
      <c r="C49" s="141" t="s">
        <v>1689</v>
      </c>
      <c r="D49" s="151" t="s">
        <v>95</v>
      </c>
      <c r="E49" s="152" t="s">
        <v>95</v>
      </c>
    </row>
    <row r="50" spans="1:5">
      <c r="A50" s="153" t="s">
        <v>166</v>
      </c>
      <c r="B50" s="154" t="s">
        <v>95</v>
      </c>
      <c r="C50" s="154" t="s">
        <v>95</v>
      </c>
      <c r="D50" s="154" t="s">
        <v>95</v>
      </c>
      <c r="E50" s="155" t="s">
        <v>95</v>
      </c>
    </row>
    <row r="51" spans="1:5">
      <c r="A51" s="133" t="s">
        <v>96</v>
      </c>
      <c r="B51" s="149" t="s">
        <v>1690</v>
      </c>
      <c r="C51" s="134" t="s">
        <v>1691</v>
      </c>
      <c r="D51" s="149">
        <v>0.4824</v>
      </c>
      <c r="E51" s="137" t="s">
        <v>1087</v>
      </c>
    </row>
    <row r="52" spans="1:5">
      <c r="A52" s="133" t="s">
        <v>97</v>
      </c>
      <c r="B52" s="149" t="s">
        <v>1692</v>
      </c>
      <c r="C52" s="134" t="s">
        <v>1693</v>
      </c>
      <c r="D52" s="149" t="s">
        <v>95</v>
      </c>
      <c r="E52" s="137" t="s">
        <v>95</v>
      </c>
    </row>
    <row r="53" spans="1:5">
      <c r="A53" s="168" t="s">
        <v>167</v>
      </c>
      <c r="B53" s="169" t="s">
        <v>95</v>
      </c>
      <c r="C53" s="169" t="s">
        <v>95</v>
      </c>
      <c r="D53" s="169" t="s">
        <v>95</v>
      </c>
      <c r="E53" s="170" t="s">
        <v>95</v>
      </c>
    </row>
    <row r="54" spans="1:5">
      <c r="A54" s="133" t="s">
        <v>96</v>
      </c>
      <c r="B54" s="149" t="s">
        <v>1694</v>
      </c>
      <c r="C54" s="134" t="s">
        <v>1695</v>
      </c>
      <c r="D54" s="149">
        <v>1.5800000000000002E-2</v>
      </c>
      <c r="E54" s="137">
        <v>0.42559999999999998</v>
      </c>
    </row>
    <row r="55" spans="1:5">
      <c r="A55" s="143" t="s">
        <v>97</v>
      </c>
      <c r="B55" s="151" t="s">
        <v>147</v>
      </c>
      <c r="C55" s="141" t="s">
        <v>147</v>
      </c>
      <c r="D55" s="151" t="s">
        <v>95</v>
      </c>
      <c r="E55" s="152" t="s">
        <v>95</v>
      </c>
    </row>
    <row r="56" spans="1:5">
      <c r="A56" s="153" t="s">
        <v>168</v>
      </c>
      <c r="B56" s="154" t="s">
        <v>95</v>
      </c>
      <c r="C56" s="154" t="s">
        <v>95</v>
      </c>
      <c r="D56" s="154" t="s">
        <v>95</v>
      </c>
      <c r="E56" s="155" t="s">
        <v>95</v>
      </c>
    </row>
    <row r="57" spans="1:5">
      <c r="A57" s="133" t="s">
        <v>96</v>
      </c>
      <c r="B57" s="149" t="s">
        <v>1696</v>
      </c>
      <c r="C57" s="134" t="s">
        <v>1697</v>
      </c>
      <c r="D57" s="149">
        <v>0.38500000000000001</v>
      </c>
      <c r="E57" s="137" t="s">
        <v>1087</v>
      </c>
    </row>
    <row r="58" spans="1:5">
      <c r="A58" s="133" t="s">
        <v>97</v>
      </c>
      <c r="B58" s="149" t="s">
        <v>1698</v>
      </c>
      <c r="C58" s="134" t="s">
        <v>1699</v>
      </c>
      <c r="D58" s="149" t="s">
        <v>95</v>
      </c>
      <c r="E58" s="137" t="s">
        <v>95</v>
      </c>
    </row>
    <row r="59" spans="1:5">
      <c r="A59" s="168" t="s">
        <v>169</v>
      </c>
      <c r="B59" s="169" t="s">
        <v>95</v>
      </c>
      <c r="C59" s="169" t="s">
        <v>95</v>
      </c>
      <c r="D59" s="169" t="s">
        <v>95</v>
      </c>
      <c r="E59" s="170" t="s">
        <v>95</v>
      </c>
    </row>
    <row r="60" spans="1:5">
      <c r="A60" s="133" t="s">
        <v>96</v>
      </c>
      <c r="B60" s="149" t="s">
        <v>1700</v>
      </c>
      <c r="C60" s="134" t="s">
        <v>1701</v>
      </c>
      <c r="D60" s="149">
        <v>0.11890000000000001</v>
      </c>
      <c r="E60" s="137" t="s">
        <v>1087</v>
      </c>
    </row>
    <row r="61" spans="1:5">
      <c r="A61" s="143" t="s">
        <v>97</v>
      </c>
      <c r="B61" s="151" t="s">
        <v>1702</v>
      </c>
      <c r="C61" s="141" t="s">
        <v>1703</v>
      </c>
      <c r="D61" s="151" t="s">
        <v>95</v>
      </c>
      <c r="E61" s="152" t="s">
        <v>95</v>
      </c>
    </row>
    <row r="62" spans="1:5">
      <c r="A62" s="153" t="s">
        <v>170</v>
      </c>
      <c r="B62" s="154" t="s">
        <v>95</v>
      </c>
      <c r="C62" s="154" t="s">
        <v>95</v>
      </c>
      <c r="D62" s="154" t="s">
        <v>95</v>
      </c>
      <c r="E62" s="155" t="s">
        <v>95</v>
      </c>
    </row>
    <row r="63" spans="1:5">
      <c r="A63" s="133" t="s">
        <v>96</v>
      </c>
      <c r="B63" s="149" t="s">
        <v>1704</v>
      </c>
      <c r="C63" s="134" t="s">
        <v>1705</v>
      </c>
      <c r="D63" s="149">
        <v>0.1116</v>
      </c>
      <c r="E63" s="137">
        <v>1.1999999999999999E-3</v>
      </c>
    </row>
    <row r="64" spans="1:5">
      <c r="A64" s="133" t="s">
        <v>97</v>
      </c>
      <c r="B64" s="149" t="s">
        <v>147</v>
      </c>
      <c r="C64" s="134" t="s">
        <v>147</v>
      </c>
      <c r="D64" s="149" t="s">
        <v>95</v>
      </c>
      <c r="E64" s="137" t="s">
        <v>95</v>
      </c>
    </row>
    <row r="65" spans="1:5">
      <c r="A65" s="168" t="s">
        <v>171</v>
      </c>
      <c r="B65" s="169" t="s">
        <v>95</v>
      </c>
      <c r="C65" s="169" t="s">
        <v>95</v>
      </c>
      <c r="D65" s="169" t="s">
        <v>95</v>
      </c>
      <c r="E65" s="170" t="s">
        <v>95</v>
      </c>
    </row>
    <row r="66" spans="1:5">
      <c r="A66" s="133" t="s">
        <v>96</v>
      </c>
      <c r="B66" s="149" t="s">
        <v>1706</v>
      </c>
      <c r="C66" s="134" t="s">
        <v>1707</v>
      </c>
      <c r="D66" s="149">
        <v>0.1515</v>
      </c>
      <c r="E66" s="137" t="s">
        <v>1087</v>
      </c>
    </row>
    <row r="67" spans="1:5">
      <c r="A67" s="143" t="s">
        <v>97</v>
      </c>
      <c r="B67" s="151" t="s">
        <v>1708</v>
      </c>
      <c r="C67" s="141" t="s">
        <v>1709</v>
      </c>
      <c r="D67" s="151" t="s">
        <v>95</v>
      </c>
      <c r="E67" s="152" t="s">
        <v>95</v>
      </c>
    </row>
    <row r="68" spans="1:5">
      <c r="A68" s="153" t="s">
        <v>172</v>
      </c>
      <c r="B68" s="154" t="s">
        <v>95</v>
      </c>
      <c r="C68" s="154" t="s">
        <v>95</v>
      </c>
      <c r="D68" s="154" t="s">
        <v>95</v>
      </c>
      <c r="E68" s="155" t="s">
        <v>95</v>
      </c>
    </row>
    <row r="69" spans="1:5">
      <c r="A69" s="133" t="s">
        <v>96</v>
      </c>
      <c r="B69" s="149" t="s">
        <v>1710</v>
      </c>
      <c r="C69" s="134" t="s">
        <v>1711</v>
      </c>
      <c r="D69" s="149">
        <v>0.5161</v>
      </c>
      <c r="E69" s="137" t="s">
        <v>1087</v>
      </c>
    </row>
    <row r="70" spans="1:5">
      <c r="A70" s="133" t="s">
        <v>97</v>
      </c>
      <c r="B70" s="149" t="s">
        <v>1712</v>
      </c>
      <c r="C70" s="134" t="s">
        <v>1713</v>
      </c>
      <c r="D70" s="149" t="s">
        <v>95</v>
      </c>
      <c r="E70" s="137" t="s">
        <v>95</v>
      </c>
    </row>
    <row r="71" spans="1:5">
      <c r="A71" s="168" t="s">
        <v>173</v>
      </c>
      <c r="B71" s="169" t="s">
        <v>95</v>
      </c>
      <c r="C71" s="169" t="s">
        <v>95</v>
      </c>
      <c r="D71" s="169" t="s">
        <v>95</v>
      </c>
      <c r="E71" s="170" t="s">
        <v>95</v>
      </c>
    </row>
    <row r="72" spans="1:5">
      <c r="A72" s="133" t="s">
        <v>96</v>
      </c>
      <c r="B72" s="149" t="s">
        <v>1714</v>
      </c>
      <c r="C72" s="134" t="s">
        <v>1715</v>
      </c>
      <c r="D72" s="149">
        <v>0.13389999999999999</v>
      </c>
      <c r="E72" s="137" t="s">
        <v>1087</v>
      </c>
    </row>
    <row r="73" spans="1:5">
      <c r="A73" s="143" t="s">
        <v>97</v>
      </c>
      <c r="B73" s="151" t="s">
        <v>476</v>
      </c>
      <c r="C73" s="141" t="s">
        <v>1716</v>
      </c>
      <c r="D73" s="151" t="s">
        <v>95</v>
      </c>
      <c r="E73" s="152" t="s">
        <v>95</v>
      </c>
    </row>
    <row r="74" spans="1:5">
      <c r="A74" s="153" t="s">
        <v>174</v>
      </c>
      <c r="B74" s="154" t="s">
        <v>95</v>
      </c>
      <c r="C74" s="154" t="s">
        <v>95</v>
      </c>
      <c r="D74" s="154" t="s">
        <v>95</v>
      </c>
      <c r="E74" s="155" t="s">
        <v>95</v>
      </c>
    </row>
    <row r="75" spans="1:5">
      <c r="A75" s="133" t="s">
        <v>96</v>
      </c>
      <c r="B75" s="149" t="s">
        <v>1717</v>
      </c>
      <c r="C75" s="134" t="s">
        <v>1718</v>
      </c>
      <c r="D75" s="149">
        <v>0.51549999999999996</v>
      </c>
      <c r="E75" s="137" t="s">
        <v>1087</v>
      </c>
    </row>
    <row r="76" spans="1:5" ht="17.25" thickBot="1">
      <c r="A76" s="135" t="s">
        <v>97</v>
      </c>
      <c r="B76" s="150" t="s">
        <v>1719</v>
      </c>
      <c r="C76" s="146" t="s">
        <v>1720</v>
      </c>
      <c r="D76" s="150" t="s">
        <v>95</v>
      </c>
      <c r="E76" s="145" t="s">
        <v>95</v>
      </c>
    </row>
    <row r="79" spans="1:5">
      <c r="A79" s="54" t="s">
        <v>175</v>
      </c>
    </row>
  </sheetData>
  <mergeCells count="2">
    <mergeCell ref="D4:D5"/>
    <mergeCell ref="E4:E5"/>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E30"/>
  <sheetViews>
    <sheetView workbookViewId="0">
      <selection activeCell="G1" sqref="G1"/>
    </sheetView>
  </sheetViews>
  <sheetFormatPr defaultColWidth="9.28515625" defaultRowHeight="15.75"/>
  <cols>
    <col min="1" max="1" width="42.42578125" style="9" customWidth="1"/>
    <col min="2" max="2" width="11.7109375" style="20" customWidth="1"/>
    <col min="3" max="3" width="15.7109375" style="20" customWidth="1"/>
    <col min="4" max="4" width="25.7109375" style="20" bestFit="1" customWidth="1"/>
    <col min="5" max="5" width="23" style="20" bestFit="1" customWidth="1"/>
    <col min="6" max="16384" width="9.28515625" style="9"/>
  </cols>
  <sheetData>
    <row r="1" spans="1:5">
      <c r="A1" s="53" t="s">
        <v>16</v>
      </c>
    </row>
    <row r="3" spans="1:5" ht="18.75" thickBot="1">
      <c r="A3" s="8" t="s">
        <v>3816</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102</v>
      </c>
      <c r="C6" s="43" t="s">
        <v>102</v>
      </c>
      <c r="D6" s="62">
        <v>8.2600000000000007E-2</v>
      </c>
      <c r="E6" s="98" t="s">
        <v>1748</v>
      </c>
    </row>
    <row r="7" spans="1:5">
      <c r="A7" s="124" t="s">
        <v>103</v>
      </c>
      <c r="B7" s="62" t="s">
        <v>1730</v>
      </c>
      <c r="C7" s="43" t="s">
        <v>102</v>
      </c>
      <c r="D7" s="62" t="s">
        <v>1087</v>
      </c>
      <c r="E7" s="98" t="s">
        <v>1731</v>
      </c>
    </row>
    <row r="8" spans="1:5">
      <c r="A8" s="124" t="s">
        <v>104</v>
      </c>
      <c r="B8" s="62" t="s">
        <v>1732</v>
      </c>
      <c r="C8" s="43" t="s">
        <v>102</v>
      </c>
      <c r="D8" s="62" t="s">
        <v>1087</v>
      </c>
      <c r="E8" s="98" t="s">
        <v>1733</v>
      </c>
    </row>
    <row r="9" spans="1:5">
      <c r="A9" s="124" t="s">
        <v>105</v>
      </c>
      <c r="B9" s="62" t="s">
        <v>1734</v>
      </c>
      <c r="C9" s="43" t="s">
        <v>102</v>
      </c>
      <c r="D9" s="62" t="s">
        <v>1087</v>
      </c>
      <c r="E9" s="98" t="s">
        <v>1735</v>
      </c>
    </row>
    <row r="10" spans="1:5">
      <c r="A10" s="125" t="s">
        <v>106</v>
      </c>
      <c r="B10" s="67" t="s">
        <v>1736</v>
      </c>
      <c r="C10" s="58" t="s">
        <v>111</v>
      </c>
      <c r="D10" s="67">
        <v>2.9999999999999997E-4</v>
      </c>
      <c r="E10" s="105" t="s">
        <v>1737</v>
      </c>
    </row>
    <row r="11" spans="1:5">
      <c r="A11" s="69" t="s">
        <v>1101</v>
      </c>
      <c r="B11" s="70" t="s">
        <v>95</v>
      </c>
      <c r="C11" s="70" t="s">
        <v>95</v>
      </c>
      <c r="D11" s="70" t="s">
        <v>95</v>
      </c>
      <c r="E11" s="71" t="s">
        <v>95</v>
      </c>
    </row>
    <row r="12" spans="1:5">
      <c r="A12" s="124" t="s">
        <v>108</v>
      </c>
      <c r="B12" s="62" t="s">
        <v>1738</v>
      </c>
      <c r="C12" s="43" t="s">
        <v>102</v>
      </c>
      <c r="D12" s="62" t="s">
        <v>1087</v>
      </c>
      <c r="E12" s="98" t="s">
        <v>1735</v>
      </c>
    </row>
    <row r="13" spans="1:5">
      <c r="A13" s="125" t="s">
        <v>109</v>
      </c>
      <c r="B13" s="67" t="s">
        <v>1739</v>
      </c>
      <c r="C13" s="58" t="s">
        <v>102</v>
      </c>
      <c r="D13" s="67" t="s">
        <v>1087</v>
      </c>
      <c r="E13" s="105" t="s">
        <v>1733</v>
      </c>
    </row>
    <row r="14" spans="1:5">
      <c r="A14" s="121" t="s">
        <v>1106</v>
      </c>
      <c r="B14" s="122" t="s">
        <v>102</v>
      </c>
      <c r="C14" s="122" t="s">
        <v>102</v>
      </c>
      <c r="D14" s="122">
        <v>0.44159999999999999</v>
      </c>
      <c r="E14" s="123" t="s">
        <v>1751</v>
      </c>
    </row>
    <row r="15" spans="1:5">
      <c r="A15" s="174" t="s">
        <v>1123</v>
      </c>
      <c r="B15" s="175" t="s">
        <v>1740</v>
      </c>
      <c r="C15" s="175" t="s">
        <v>102</v>
      </c>
      <c r="D15" s="175" t="s">
        <v>1087</v>
      </c>
      <c r="E15" s="176" t="s">
        <v>1733</v>
      </c>
    </row>
    <row r="16" spans="1:5">
      <c r="A16" s="121" t="s">
        <v>1126</v>
      </c>
      <c r="B16" s="122" t="s">
        <v>1741</v>
      </c>
      <c r="C16" s="122" t="s">
        <v>102</v>
      </c>
      <c r="D16" s="122" t="s">
        <v>1087</v>
      </c>
      <c r="E16" s="123" t="s">
        <v>1733</v>
      </c>
    </row>
    <row r="17" spans="1:5">
      <c r="A17" s="121" t="s">
        <v>1159</v>
      </c>
      <c r="B17" s="122" t="s">
        <v>1651</v>
      </c>
      <c r="C17" s="122" t="s">
        <v>102</v>
      </c>
      <c r="D17" s="122" t="s">
        <v>1087</v>
      </c>
      <c r="E17" s="123" t="s">
        <v>1735</v>
      </c>
    </row>
    <row r="18" spans="1:5">
      <c r="A18" s="69" t="s">
        <v>177</v>
      </c>
      <c r="B18" s="70"/>
      <c r="C18" s="70"/>
      <c r="D18" s="70"/>
      <c r="E18" s="71"/>
    </row>
    <row r="19" spans="1:5">
      <c r="A19" s="124" t="s">
        <v>1129</v>
      </c>
      <c r="B19" s="62" t="s">
        <v>1742</v>
      </c>
      <c r="C19" s="43" t="s">
        <v>102</v>
      </c>
      <c r="D19" s="62" t="s">
        <v>1087</v>
      </c>
      <c r="E19" s="98" t="s">
        <v>1733</v>
      </c>
    </row>
    <row r="20" spans="1:5">
      <c r="A20" s="124" t="s">
        <v>1132</v>
      </c>
      <c r="B20" s="62" t="s">
        <v>1743</v>
      </c>
      <c r="C20" s="43" t="s">
        <v>111</v>
      </c>
      <c r="D20" s="62" t="s">
        <v>1087</v>
      </c>
      <c r="E20" s="98" t="s">
        <v>1731</v>
      </c>
    </row>
    <row r="21" spans="1:5">
      <c r="A21" s="124" t="s">
        <v>1135</v>
      </c>
      <c r="B21" s="62" t="s">
        <v>1744</v>
      </c>
      <c r="C21" s="43" t="s">
        <v>102</v>
      </c>
      <c r="D21" s="62" t="s">
        <v>1087</v>
      </c>
      <c r="E21" s="98" t="s">
        <v>1735</v>
      </c>
    </row>
    <row r="22" spans="1:5">
      <c r="A22" s="124" t="s">
        <v>1138</v>
      </c>
      <c r="B22" s="62" t="s">
        <v>1745</v>
      </c>
      <c r="C22" s="43" t="s">
        <v>111</v>
      </c>
      <c r="D22" s="62">
        <v>2.5999999999999999E-3</v>
      </c>
      <c r="E22" s="98" t="s">
        <v>1735</v>
      </c>
    </row>
    <row r="23" spans="1:5">
      <c r="A23" s="124" t="s">
        <v>1141</v>
      </c>
      <c r="B23" s="62" t="s">
        <v>1746</v>
      </c>
      <c r="C23" s="43" t="s">
        <v>102</v>
      </c>
      <c r="D23" s="62" t="s">
        <v>1087</v>
      </c>
      <c r="E23" s="98" t="s">
        <v>1731</v>
      </c>
    </row>
    <row r="24" spans="1:5">
      <c r="A24" s="124" t="s">
        <v>1144</v>
      </c>
      <c r="B24" s="62" t="s">
        <v>1747</v>
      </c>
      <c r="C24" s="43" t="s">
        <v>111</v>
      </c>
      <c r="D24" s="62">
        <v>1.3899999999999999E-2</v>
      </c>
      <c r="E24" s="98" t="s">
        <v>1748</v>
      </c>
    </row>
    <row r="25" spans="1:5">
      <c r="A25" s="124" t="s">
        <v>1147</v>
      </c>
      <c r="B25" s="62" t="s">
        <v>1749</v>
      </c>
      <c r="C25" s="43" t="s">
        <v>111</v>
      </c>
      <c r="D25" s="62" t="s">
        <v>1087</v>
      </c>
      <c r="E25" s="98" t="s">
        <v>1733</v>
      </c>
    </row>
    <row r="26" spans="1:5">
      <c r="A26" s="124" t="s">
        <v>1150</v>
      </c>
      <c r="B26" s="62" t="s">
        <v>102</v>
      </c>
      <c r="C26" s="43" t="s">
        <v>102</v>
      </c>
      <c r="D26" s="62">
        <v>8.43E-2</v>
      </c>
      <c r="E26" s="98" t="s">
        <v>1748</v>
      </c>
    </row>
    <row r="27" spans="1:5">
      <c r="A27" s="124" t="s">
        <v>1153</v>
      </c>
      <c r="B27" s="62" t="s">
        <v>102</v>
      </c>
      <c r="C27" s="43" t="s">
        <v>111</v>
      </c>
      <c r="D27" s="62">
        <v>2.4799999999999999E-2</v>
      </c>
      <c r="E27" s="98" t="s">
        <v>1735</v>
      </c>
    </row>
    <row r="28" spans="1:5" ht="16.5" thickBot="1">
      <c r="A28" s="131" t="s">
        <v>1156</v>
      </c>
      <c r="B28" s="63" t="s">
        <v>1750</v>
      </c>
      <c r="C28" s="35" t="s">
        <v>102</v>
      </c>
      <c r="D28" s="63">
        <v>2.9899999999999999E-2</v>
      </c>
      <c r="E28" s="92" t="s">
        <v>1748</v>
      </c>
    </row>
    <row r="30" spans="1:5" ht="16.5">
      <c r="A30" s="54" t="s">
        <v>175</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E30"/>
  <sheetViews>
    <sheetView workbookViewId="0">
      <selection activeCell="F1" sqref="F1"/>
    </sheetView>
  </sheetViews>
  <sheetFormatPr defaultColWidth="9.28515625" defaultRowHeight="15.75"/>
  <cols>
    <col min="1" max="1" width="41.7109375" style="9" bestFit="1" customWidth="1"/>
    <col min="2" max="2" width="15.5703125" style="20" customWidth="1"/>
    <col min="3" max="3" width="16.28515625" style="20" customWidth="1"/>
    <col min="4" max="4" width="25.7109375" style="20" bestFit="1" customWidth="1"/>
    <col min="5" max="5" width="23" style="20" bestFit="1" customWidth="1"/>
    <col min="6" max="16384" width="9.28515625" style="9"/>
  </cols>
  <sheetData>
    <row r="1" spans="1:5">
      <c r="A1" s="53" t="s">
        <v>16</v>
      </c>
    </row>
    <row r="3" spans="1:5" ht="18.75" thickBot="1">
      <c r="A3" s="8" t="s">
        <v>3817</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1752</v>
      </c>
      <c r="C6" s="43" t="s">
        <v>102</v>
      </c>
      <c r="D6" s="62" t="s">
        <v>1087</v>
      </c>
      <c r="E6" s="98" t="s">
        <v>1753</v>
      </c>
    </row>
    <row r="7" spans="1:5">
      <c r="A7" s="124" t="s">
        <v>103</v>
      </c>
      <c r="B7" s="62" t="s">
        <v>1754</v>
      </c>
      <c r="C7" s="43" t="s">
        <v>1755</v>
      </c>
      <c r="D7" s="62" t="s">
        <v>1087</v>
      </c>
      <c r="E7" s="98" t="s">
        <v>1756</v>
      </c>
    </row>
    <row r="8" spans="1:5">
      <c r="A8" s="124" t="s">
        <v>104</v>
      </c>
      <c r="B8" s="62" t="s">
        <v>1757</v>
      </c>
      <c r="C8" s="43" t="s">
        <v>1758</v>
      </c>
      <c r="D8" s="62" t="s">
        <v>1087</v>
      </c>
      <c r="E8" s="98" t="s">
        <v>1759</v>
      </c>
    </row>
    <row r="9" spans="1:5">
      <c r="A9" s="124" t="s">
        <v>105</v>
      </c>
      <c r="B9" s="62" t="s">
        <v>1760</v>
      </c>
      <c r="C9" s="43" t="s">
        <v>1761</v>
      </c>
      <c r="D9" s="62" t="s">
        <v>1087</v>
      </c>
      <c r="E9" s="98" t="s">
        <v>1762</v>
      </c>
    </row>
    <row r="10" spans="1:5">
      <c r="A10" s="125" t="s">
        <v>106</v>
      </c>
      <c r="B10" s="67" t="s">
        <v>1763</v>
      </c>
      <c r="C10" s="58" t="s">
        <v>1764</v>
      </c>
      <c r="D10" s="67" t="s">
        <v>1087</v>
      </c>
      <c r="E10" s="105" t="s">
        <v>1765</v>
      </c>
    </row>
    <row r="11" spans="1:5">
      <c r="A11" s="69" t="s">
        <v>1101</v>
      </c>
      <c r="B11" s="70" t="s">
        <v>95</v>
      </c>
      <c r="C11" s="70" t="s">
        <v>95</v>
      </c>
      <c r="D11" s="70" t="s">
        <v>95</v>
      </c>
      <c r="E11" s="71" t="s">
        <v>95</v>
      </c>
    </row>
    <row r="12" spans="1:5">
      <c r="A12" s="124" t="s">
        <v>108</v>
      </c>
      <c r="B12" s="62" t="s">
        <v>1766</v>
      </c>
      <c r="C12" s="43" t="s">
        <v>1767</v>
      </c>
      <c r="D12" s="62" t="s">
        <v>1087</v>
      </c>
      <c r="E12" s="98" t="s">
        <v>1768</v>
      </c>
    </row>
    <row r="13" spans="1:5">
      <c r="A13" s="125" t="s">
        <v>109</v>
      </c>
      <c r="B13" s="67" t="s">
        <v>1769</v>
      </c>
      <c r="C13" s="58" t="s">
        <v>1770</v>
      </c>
      <c r="D13" s="67" t="s">
        <v>1087</v>
      </c>
      <c r="E13" s="105" t="s">
        <v>1771</v>
      </c>
    </row>
    <row r="14" spans="1:5">
      <c r="A14" s="121" t="s">
        <v>1106</v>
      </c>
      <c r="B14" s="122" t="s">
        <v>1772</v>
      </c>
      <c r="C14" s="122" t="s">
        <v>1773</v>
      </c>
      <c r="D14" s="122" t="s">
        <v>1087</v>
      </c>
      <c r="E14" s="123" t="s">
        <v>1774</v>
      </c>
    </row>
    <row r="15" spans="1:5">
      <c r="A15" s="174" t="s">
        <v>1123</v>
      </c>
      <c r="B15" s="175" t="s">
        <v>1775</v>
      </c>
      <c r="C15" s="175" t="s">
        <v>1776</v>
      </c>
      <c r="D15" s="175" t="s">
        <v>1087</v>
      </c>
      <c r="E15" s="176" t="s">
        <v>1777</v>
      </c>
    </row>
    <row r="16" spans="1:5">
      <c r="A16" s="121" t="s">
        <v>1126</v>
      </c>
      <c r="B16" s="122" t="s">
        <v>1778</v>
      </c>
      <c r="C16" s="122" t="s">
        <v>1779</v>
      </c>
      <c r="D16" s="122" t="s">
        <v>1087</v>
      </c>
      <c r="E16" s="123" t="s">
        <v>1777</v>
      </c>
    </row>
    <row r="17" spans="1:5">
      <c r="A17" s="121" t="s">
        <v>1159</v>
      </c>
      <c r="B17" s="122" t="s">
        <v>1780</v>
      </c>
      <c r="C17" s="122" t="s">
        <v>1781</v>
      </c>
      <c r="D17" s="122" t="s">
        <v>1087</v>
      </c>
      <c r="E17" s="123" t="s">
        <v>1759</v>
      </c>
    </row>
    <row r="18" spans="1:5">
      <c r="A18" s="69" t="s">
        <v>177</v>
      </c>
      <c r="B18" s="70"/>
      <c r="C18" s="70"/>
      <c r="D18" s="70"/>
      <c r="E18" s="71"/>
    </row>
    <row r="19" spans="1:5">
      <c r="A19" s="124" t="s">
        <v>1129</v>
      </c>
      <c r="B19" s="62" t="s">
        <v>1782</v>
      </c>
      <c r="C19" s="43" t="s">
        <v>1783</v>
      </c>
      <c r="D19" s="62" t="s">
        <v>1087</v>
      </c>
      <c r="E19" s="98" t="s">
        <v>1784</v>
      </c>
    </row>
    <row r="20" spans="1:5">
      <c r="A20" s="124" t="s">
        <v>1132</v>
      </c>
      <c r="B20" s="62" t="s">
        <v>1785</v>
      </c>
      <c r="C20" s="43" t="s">
        <v>1786</v>
      </c>
      <c r="D20" s="62" t="s">
        <v>1087</v>
      </c>
      <c r="E20" s="98" t="s">
        <v>1787</v>
      </c>
    </row>
    <row r="21" spans="1:5">
      <c r="A21" s="124" t="s">
        <v>1135</v>
      </c>
      <c r="B21" s="62" t="s">
        <v>1788</v>
      </c>
      <c r="C21" s="43" t="s">
        <v>1789</v>
      </c>
      <c r="D21" s="62" t="s">
        <v>1087</v>
      </c>
      <c r="E21" s="98" t="s">
        <v>1790</v>
      </c>
    </row>
    <row r="22" spans="1:5">
      <c r="A22" s="124" t="s">
        <v>1138</v>
      </c>
      <c r="B22" s="62" t="s">
        <v>1791</v>
      </c>
      <c r="C22" s="43" t="s">
        <v>1792</v>
      </c>
      <c r="D22" s="62" t="s">
        <v>1087</v>
      </c>
      <c r="E22" s="98" t="s">
        <v>1793</v>
      </c>
    </row>
    <row r="23" spans="1:5">
      <c r="A23" s="124" t="s">
        <v>1141</v>
      </c>
      <c r="B23" s="62" t="s">
        <v>1794</v>
      </c>
      <c r="C23" s="43" t="s">
        <v>1795</v>
      </c>
      <c r="D23" s="62" t="s">
        <v>1087</v>
      </c>
      <c r="E23" s="98" t="s">
        <v>1796</v>
      </c>
    </row>
    <row r="24" spans="1:5">
      <c r="A24" s="124" t="s">
        <v>1144</v>
      </c>
      <c r="B24" s="62" t="s">
        <v>1797</v>
      </c>
      <c r="C24" s="43" t="s">
        <v>1798</v>
      </c>
      <c r="D24" s="62" t="s">
        <v>1087</v>
      </c>
      <c r="E24" s="98" t="s">
        <v>1799</v>
      </c>
    </row>
    <row r="25" spans="1:5">
      <c r="A25" s="124" t="s">
        <v>1147</v>
      </c>
      <c r="B25" s="62" t="s">
        <v>1800</v>
      </c>
      <c r="C25" s="43" t="s">
        <v>1801</v>
      </c>
      <c r="D25" s="62" t="s">
        <v>1087</v>
      </c>
      <c r="E25" s="98" t="s">
        <v>1802</v>
      </c>
    </row>
    <row r="26" spans="1:5">
      <c r="A26" s="124" t="s">
        <v>1150</v>
      </c>
      <c r="B26" s="62" t="s">
        <v>1803</v>
      </c>
      <c r="C26" s="43" t="s">
        <v>458</v>
      </c>
      <c r="D26" s="62" t="s">
        <v>1087</v>
      </c>
      <c r="E26" s="98" t="s">
        <v>1804</v>
      </c>
    </row>
    <row r="27" spans="1:5">
      <c r="A27" s="124" t="s">
        <v>1153</v>
      </c>
      <c r="B27" s="62" t="s">
        <v>1805</v>
      </c>
      <c r="C27" s="43" t="s">
        <v>1235</v>
      </c>
      <c r="D27" s="62" t="s">
        <v>1087</v>
      </c>
      <c r="E27" s="98" t="s">
        <v>1799</v>
      </c>
    </row>
    <row r="28" spans="1:5" ht="16.5" thickBot="1">
      <c r="A28" s="131" t="s">
        <v>1156</v>
      </c>
      <c r="B28" s="63" t="s">
        <v>1806</v>
      </c>
      <c r="C28" s="35" t="s">
        <v>102</v>
      </c>
      <c r="D28" s="63" t="s">
        <v>1087</v>
      </c>
      <c r="E28" s="92" t="s">
        <v>1807</v>
      </c>
    </row>
    <row r="30" spans="1:5" ht="16.5">
      <c r="A30" s="54" t="s">
        <v>175</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E30"/>
  <sheetViews>
    <sheetView workbookViewId="0">
      <selection activeCell="F1" sqref="F1"/>
    </sheetView>
  </sheetViews>
  <sheetFormatPr defaultColWidth="9.28515625" defaultRowHeight="15.75"/>
  <cols>
    <col min="1" max="1" width="41.7109375" style="9" bestFit="1" customWidth="1"/>
    <col min="2" max="2" width="13.5703125" style="20" bestFit="1" customWidth="1"/>
    <col min="3" max="3" width="14.7109375" style="20" bestFit="1" customWidth="1"/>
    <col min="4" max="4" width="25.7109375" style="20" bestFit="1" customWidth="1"/>
    <col min="5" max="5" width="23" style="20" bestFit="1" customWidth="1"/>
    <col min="6" max="16384" width="9.28515625" style="9"/>
  </cols>
  <sheetData>
    <row r="1" spans="1:5">
      <c r="A1" s="53" t="s">
        <v>16</v>
      </c>
    </row>
    <row r="3" spans="1:5" ht="18.75" thickBot="1">
      <c r="A3" s="8" t="s">
        <v>3818</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1808</v>
      </c>
      <c r="C6" s="43" t="s">
        <v>102</v>
      </c>
      <c r="D6" s="62" t="s">
        <v>1087</v>
      </c>
      <c r="E6" s="98" t="s">
        <v>1809</v>
      </c>
    </row>
    <row r="7" spans="1:5">
      <c r="A7" s="124" t="s">
        <v>103</v>
      </c>
      <c r="B7" s="62" t="s">
        <v>1810</v>
      </c>
      <c r="C7" s="43" t="s">
        <v>1811</v>
      </c>
      <c r="D7" s="62" t="s">
        <v>1087</v>
      </c>
      <c r="E7" s="98" t="s">
        <v>1812</v>
      </c>
    </row>
    <row r="8" spans="1:5">
      <c r="A8" s="124" t="s">
        <v>104</v>
      </c>
      <c r="B8" s="62" t="s">
        <v>1813</v>
      </c>
      <c r="C8" s="43" t="s">
        <v>1814</v>
      </c>
      <c r="D8" s="62" t="s">
        <v>1087</v>
      </c>
      <c r="E8" s="98" t="s">
        <v>1815</v>
      </c>
    </row>
    <row r="9" spans="1:5">
      <c r="A9" s="124" t="s">
        <v>105</v>
      </c>
      <c r="B9" s="62" t="s">
        <v>1816</v>
      </c>
      <c r="C9" s="43" t="s">
        <v>1817</v>
      </c>
      <c r="D9" s="62" t="s">
        <v>1087</v>
      </c>
      <c r="E9" s="98" t="s">
        <v>1818</v>
      </c>
    </row>
    <row r="10" spans="1:5">
      <c r="A10" s="125" t="s">
        <v>106</v>
      </c>
      <c r="B10" s="67" t="s">
        <v>1819</v>
      </c>
      <c r="C10" s="58" t="s">
        <v>1820</v>
      </c>
      <c r="D10" s="67" t="s">
        <v>1087</v>
      </c>
      <c r="E10" s="105" t="s">
        <v>1756</v>
      </c>
    </row>
    <row r="11" spans="1:5">
      <c r="A11" s="69" t="s">
        <v>1101</v>
      </c>
      <c r="B11" s="70" t="s">
        <v>95</v>
      </c>
      <c r="C11" s="70" t="s">
        <v>95</v>
      </c>
      <c r="D11" s="70" t="s">
        <v>95</v>
      </c>
      <c r="E11" s="71" t="s">
        <v>95</v>
      </c>
    </row>
    <row r="12" spans="1:5">
      <c r="A12" s="124" t="s">
        <v>108</v>
      </c>
      <c r="B12" s="62" t="s">
        <v>1821</v>
      </c>
      <c r="C12" s="43" t="s">
        <v>1822</v>
      </c>
      <c r="D12" s="62" t="s">
        <v>1087</v>
      </c>
      <c r="E12" s="98" t="s">
        <v>1823</v>
      </c>
    </row>
    <row r="13" spans="1:5">
      <c r="A13" s="125" t="s">
        <v>109</v>
      </c>
      <c r="B13" s="67" t="s">
        <v>1824</v>
      </c>
      <c r="C13" s="58" t="s">
        <v>1825</v>
      </c>
      <c r="D13" s="67" t="s">
        <v>1087</v>
      </c>
      <c r="E13" s="105" t="s">
        <v>1826</v>
      </c>
    </row>
    <row r="14" spans="1:5">
      <c r="A14" s="121" t="s">
        <v>1106</v>
      </c>
      <c r="B14" s="122" t="s">
        <v>1827</v>
      </c>
      <c r="C14" s="122" t="s">
        <v>1828</v>
      </c>
      <c r="D14" s="122" t="s">
        <v>1087</v>
      </c>
      <c r="E14" s="123" t="s">
        <v>1829</v>
      </c>
    </row>
    <row r="15" spans="1:5">
      <c r="A15" s="174" t="s">
        <v>1123</v>
      </c>
      <c r="B15" s="175" t="s">
        <v>1830</v>
      </c>
      <c r="C15" s="175" t="s">
        <v>1831</v>
      </c>
      <c r="D15" s="175" t="s">
        <v>1087</v>
      </c>
      <c r="E15" s="176" t="s">
        <v>1832</v>
      </c>
    </row>
    <row r="16" spans="1:5">
      <c r="A16" s="121" t="s">
        <v>1126</v>
      </c>
      <c r="B16" s="122" t="s">
        <v>1833</v>
      </c>
      <c r="C16" s="122" t="s">
        <v>1834</v>
      </c>
      <c r="D16" s="122" t="s">
        <v>1087</v>
      </c>
      <c r="E16" s="123" t="s">
        <v>1835</v>
      </c>
    </row>
    <row r="17" spans="1:5">
      <c r="A17" s="121" t="s">
        <v>1159</v>
      </c>
      <c r="B17" s="122" t="s">
        <v>1836</v>
      </c>
      <c r="C17" s="122" t="s">
        <v>1837</v>
      </c>
      <c r="D17" s="122" t="s">
        <v>1087</v>
      </c>
      <c r="E17" s="123" t="s">
        <v>1815</v>
      </c>
    </row>
    <row r="18" spans="1:5">
      <c r="A18" s="69" t="s">
        <v>177</v>
      </c>
      <c r="B18" s="70"/>
      <c r="C18" s="70"/>
      <c r="D18" s="70"/>
      <c r="E18" s="71"/>
    </row>
    <row r="19" spans="1:5">
      <c r="A19" s="124" t="s">
        <v>1129</v>
      </c>
      <c r="B19" s="62" t="s">
        <v>1838</v>
      </c>
      <c r="C19" s="43" t="s">
        <v>1839</v>
      </c>
      <c r="D19" s="62" t="s">
        <v>1087</v>
      </c>
      <c r="E19" s="98" t="s">
        <v>1840</v>
      </c>
    </row>
    <row r="20" spans="1:5">
      <c r="A20" s="124" t="s">
        <v>1132</v>
      </c>
      <c r="B20" s="62" t="s">
        <v>1841</v>
      </c>
      <c r="C20" s="43" t="s">
        <v>1842</v>
      </c>
      <c r="D20" s="62" t="s">
        <v>1087</v>
      </c>
      <c r="E20" s="98" t="s">
        <v>1843</v>
      </c>
    </row>
    <row r="21" spans="1:5">
      <c r="A21" s="124" t="s">
        <v>1135</v>
      </c>
      <c r="B21" s="62" t="s">
        <v>1844</v>
      </c>
      <c r="C21" s="43" t="s">
        <v>1845</v>
      </c>
      <c r="D21" s="62" t="s">
        <v>1087</v>
      </c>
      <c r="E21" s="98" t="s">
        <v>1846</v>
      </c>
    </row>
    <row r="22" spans="1:5">
      <c r="A22" s="124" t="s">
        <v>1138</v>
      </c>
      <c r="B22" s="62" t="s">
        <v>1847</v>
      </c>
      <c r="C22" s="43" t="s">
        <v>1848</v>
      </c>
      <c r="D22" s="62" t="s">
        <v>1087</v>
      </c>
      <c r="E22" s="98" t="s">
        <v>1849</v>
      </c>
    </row>
    <row r="23" spans="1:5">
      <c r="A23" s="124" t="s">
        <v>1141</v>
      </c>
      <c r="B23" s="62" t="s">
        <v>1850</v>
      </c>
      <c r="C23" s="43" t="s">
        <v>1851</v>
      </c>
      <c r="D23" s="62" t="s">
        <v>1087</v>
      </c>
      <c r="E23" s="98" t="s">
        <v>1852</v>
      </c>
    </row>
    <row r="24" spans="1:5">
      <c r="A24" s="124" t="s">
        <v>1144</v>
      </c>
      <c r="B24" s="62" t="s">
        <v>1853</v>
      </c>
      <c r="C24" s="43" t="s">
        <v>1854</v>
      </c>
      <c r="D24" s="62" t="s">
        <v>1087</v>
      </c>
      <c r="E24" s="98" t="s">
        <v>1855</v>
      </c>
    </row>
    <row r="25" spans="1:5">
      <c r="A25" s="124" t="s">
        <v>1147</v>
      </c>
      <c r="B25" s="62" t="s">
        <v>1856</v>
      </c>
      <c r="C25" s="43" t="s">
        <v>1857</v>
      </c>
      <c r="D25" s="62" t="s">
        <v>1087</v>
      </c>
      <c r="E25" s="98" t="s">
        <v>1832</v>
      </c>
    </row>
    <row r="26" spans="1:5">
      <c r="A26" s="124" t="s">
        <v>1150</v>
      </c>
      <c r="B26" s="62" t="s">
        <v>1858</v>
      </c>
      <c r="C26" s="43" t="s">
        <v>1859</v>
      </c>
      <c r="D26" s="62" t="s">
        <v>1087</v>
      </c>
      <c r="E26" s="98" t="s">
        <v>1860</v>
      </c>
    </row>
    <row r="27" spans="1:5">
      <c r="A27" s="124" t="s">
        <v>1153</v>
      </c>
      <c r="B27" s="62" t="s">
        <v>1861</v>
      </c>
      <c r="C27" s="43" t="s">
        <v>1862</v>
      </c>
      <c r="D27" s="62" t="s">
        <v>1087</v>
      </c>
      <c r="E27" s="98" t="s">
        <v>1863</v>
      </c>
    </row>
    <row r="28" spans="1:5" ht="16.5" thickBot="1">
      <c r="A28" s="131" t="s">
        <v>1156</v>
      </c>
      <c r="B28" s="63" t="s">
        <v>1864</v>
      </c>
      <c r="C28" s="35" t="s">
        <v>1865</v>
      </c>
      <c r="D28" s="63" t="s">
        <v>1087</v>
      </c>
      <c r="E28" s="92" t="s">
        <v>1866</v>
      </c>
    </row>
    <row r="30" spans="1:5" ht="16.5">
      <c r="A30" s="54" t="s">
        <v>175</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E30"/>
  <sheetViews>
    <sheetView workbookViewId="0">
      <selection activeCell="F1" sqref="F1"/>
    </sheetView>
  </sheetViews>
  <sheetFormatPr defaultColWidth="9.28515625" defaultRowHeight="15.75"/>
  <cols>
    <col min="1" max="1" width="41.7109375" style="9" bestFit="1" customWidth="1"/>
    <col min="2" max="2" width="13.5703125" style="20" bestFit="1" customWidth="1"/>
    <col min="3" max="3" width="14.7109375" style="20" bestFit="1" customWidth="1"/>
    <col min="4" max="4" width="25.7109375" style="20" bestFit="1" customWidth="1"/>
    <col min="5" max="5" width="23" style="20" bestFit="1" customWidth="1"/>
    <col min="6" max="16384" width="9.28515625" style="9"/>
  </cols>
  <sheetData>
    <row r="1" spans="1:5">
      <c r="A1" s="53" t="s">
        <v>16</v>
      </c>
    </row>
    <row r="3" spans="1:5" ht="18.75" thickBot="1">
      <c r="A3" s="8" t="s">
        <v>3819</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1867</v>
      </c>
      <c r="C6" s="43" t="s">
        <v>102</v>
      </c>
      <c r="D6" s="62" t="s">
        <v>1087</v>
      </c>
      <c r="E6" s="98" t="s">
        <v>1868</v>
      </c>
    </row>
    <row r="7" spans="1:5">
      <c r="A7" s="124" t="s">
        <v>103</v>
      </c>
      <c r="B7" s="62" t="s">
        <v>1869</v>
      </c>
      <c r="C7" s="43" t="s">
        <v>1870</v>
      </c>
      <c r="D7" s="62" t="s">
        <v>1087</v>
      </c>
      <c r="E7" s="98" t="s">
        <v>1871</v>
      </c>
    </row>
    <row r="8" spans="1:5">
      <c r="A8" s="124" t="s">
        <v>104</v>
      </c>
      <c r="B8" s="62" t="s">
        <v>1872</v>
      </c>
      <c r="C8" s="43" t="s">
        <v>1873</v>
      </c>
      <c r="D8" s="62" t="s">
        <v>1087</v>
      </c>
      <c r="E8" s="98" t="s">
        <v>1874</v>
      </c>
    </row>
    <row r="9" spans="1:5">
      <c r="A9" s="124" t="s">
        <v>105</v>
      </c>
      <c r="B9" s="62" t="s">
        <v>1875</v>
      </c>
      <c r="C9" s="43" t="s">
        <v>1876</v>
      </c>
      <c r="D9" s="62" t="s">
        <v>1087</v>
      </c>
      <c r="E9" s="98" t="s">
        <v>1877</v>
      </c>
    </row>
    <row r="10" spans="1:5">
      <c r="A10" s="125" t="s">
        <v>106</v>
      </c>
      <c r="B10" s="67" t="s">
        <v>1878</v>
      </c>
      <c r="C10" s="58" t="s">
        <v>1879</v>
      </c>
      <c r="D10" s="67" t="s">
        <v>1087</v>
      </c>
      <c r="E10" s="105" t="s">
        <v>1826</v>
      </c>
    </row>
    <row r="11" spans="1:5">
      <c r="A11" s="69" t="s">
        <v>1101</v>
      </c>
      <c r="B11" s="70" t="s">
        <v>95</v>
      </c>
      <c r="C11" s="70" t="s">
        <v>95</v>
      </c>
      <c r="D11" s="70" t="s">
        <v>95</v>
      </c>
      <c r="E11" s="71" t="s">
        <v>95</v>
      </c>
    </row>
    <row r="12" spans="1:5">
      <c r="A12" s="124" t="s">
        <v>108</v>
      </c>
      <c r="B12" s="62" t="s">
        <v>1880</v>
      </c>
      <c r="C12" s="43" t="s">
        <v>1881</v>
      </c>
      <c r="D12" s="62" t="s">
        <v>1087</v>
      </c>
      <c r="E12" s="98" t="s">
        <v>1877</v>
      </c>
    </row>
    <row r="13" spans="1:5">
      <c r="A13" s="125" t="s">
        <v>109</v>
      </c>
      <c r="B13" s="67" t="s">
        <v>1882</v>
      </c>
      <c r="C13" s="58" t="s">
        <v>1883</v>
      </c>
      <c r="D13" s="67" t="s">
        <v>1087</v>
      </c>
      <c r="E13" s="105" t="s">
        <v>1884</v>
      </c>
    </row>
    <row r="14" spans="1:5">
      <c r="A14" s="121" t="s">
        <v>1106</v>
      </c>
      <c r="B14" s="122" t="s">
        <v>1885</v>
      </c>
      <c r="C14" s="122" t="s">
        <v>1886</v>
      </c>
      <c r="D14" s="122" t="s">
        <v>1087</v>
      </c>
      <c r="E14" s="123" t="s">
        <v>1887</v>
      </c>
    </row>
    <row r="15" spans="1:5">
      <c r="A15" s="174" t="s">
        <v>1123</v>
      </c>
      <c r="B15" s="175" t="s">
        <v>1888</v>
      </c>
      <c r="C15" s="175" t="s">
        <v>1889</v>
      </c>
      <c r="D15" s="175" t="s">
        <v>1087</v>
      </c>
      <c r="E15" s="176" t="s">
        <v>1890</v>
      </c>
    </row>
    <row r="16" spans="1:5">
      <c r="A16" s="121" t="s">
        <v>1126</v>
      </c>
      <c r="B16" s="122" t="s">
        <v>1891</v>
      </c>
      <c r="C16" s="122" t="s">
        <v>1892</v>
      </c>
      <c r="D16" s="122" t="s">
        <v>1087</v>
      </c>
      <c r="E16" s="123" t="s">
        <v>1893</v>
      </c>
    </row>
    <row r="17" spans="1:5">
      <c r="A17" s="121" t="s">
        <v>1159</v>
      </c>
      <c r="B17" s="122" t="s">
        <v>1894</v>
      </c>
      <c r="C17" s="122" t="s">
        <v>1895</v>
      </c>
      <c r="D17" s="122" t="s">
        <v>1087</v>
      </c>
      <c r="E17" s="123" t="s">
        <v>1896</v>
      </c>
    </row>
    <row r="18" spans="1:5">
      <c r="A18" s="69" t="s">
        <v>177</v>
      </c>
      <c r="B18" s="70"/>
      <c r="C18" s="70"/>
      <c r="D18" s="70"/>
      <c r="E18" s="71"/>
    </row>
    <row r="19" spans="1:5">
      <c r="A19" s="124" t="s">
        <v>1129</v>
      </c>
      <c r="B19" s="62" t="s">
        <v>1897</v>
      </c>
      <c r="C19" s="43" t="s">
        <v>1898</v>
      </c>
      <c r="D19" s="62" t="s">
        <v>1087</v>
      </c>
      <c r="E19" s="98" t="s">
        <v>1899</v>
      </c>
    </row>
    <row r="20" spans="1:5">
      <c r="A20" s="124" t="s">
        <v>1132</v>
      </c>
      <c r="B20" s="62" t="s">
        <v>1900</v>
      </c>
      <c r="C20" s="43" t="s">
        <v>1901</v>
      </c>
      <c r="D20" s="62" t="s">
        <v>1087</v>
      </c>
      <c r="E20" s="98" t="s">
        <v>1902</v>
      </c>
    </row>
    <row r="21" spans="1:5">
      <c r="A21" s="124" t="s">
        <v>1135</v>
      </c>
      <c r="B21" s="62" t="s">
        <v>1903</v>
      </c>
      <c r="C21" s="43" t="s">
        <v>1904</v>
      </c>
      <c r="D21" s="62" t="s">
        <v>1087</v>
      </c>
      <c r="E21" s="98" t="s">
        <v>1905</v>
      </c>
    </row>
    <row r="22" spans="1:5">
      <c r="A22" s="124" t="s">
        <v>1138</v>
      </c>
      <c r="B22" s="62" t="s">
        <v>1906</v>
      </c>
      <c r="C22" s="43" t="s">
        <v>1907</v>
      </c>
      <c r="D22" s="62" t="s">
        <v>1087</v>
      </c>
      <c r="E22" s="98" t="s">
        <v>1908</v>
      </c>
    </row>
    <row r="23" spans="1:5">
      <c r="A23" s="124" t="s">
        <v>1141</v>
      </c>
      <c r="B23" s="62" t="s">
        <v>1909</v>
      </c>
      <c r="C23" s="43" t="s">
        <v>1910</v>
      </c>
      <c r="D23" s="62" t="s">
        <v>1087</v>
      </c>
      <c r="E23" s="98" t="s">
        <v>1890</v>
      </c>
    </row>
    <row r="24" spans="1:5">
      <c r="A24" s="124" t="s">
        <v>1144</v>
      </c>
      <c r="B24" s="62" t="s">
        <v>1911</v>
      </c>
      <c r="C24" s="43" t="s">
        <v>1912</v>
      </c>
      <c r="D24" s="62" t="s">
        <v>1087</v>
      </c>
      <c r="E24" s="98" t="s">
        <v>1913</v>
      </c>
    </row>
    <row r="25" spans="1:5">
      <c r="A25" s="124" t="s">
        <v>1147</v>
      </c>
      <c r="B25" s="62" t="s">
        <v>1914</v>
      </c>
      <c r="C25" s="43" t="s">
        <v>1915</v>
      </c>
      <c r="D25" s="62" t="s">
        <v>1087</v>
      </c>
      <c r="E25" s="98" t="s">
        <v>1916</v>
      </c>
    </row>
    <row r="26" spans="1:5">
      <c r="A26" s="124" t="s">
        <v>1150</v>
      </c>
      <c r="B26" s="62" t="s">
        <v>1917</v>
      </c>
      <c r="C26" s="43" t="s">
        <v>1918</v>
      </c>
      <c r="D26" s="62" t="s">
        <v>1087</v>
      </c>
      <c r="E26" s="98" t="s">
        <v>1919</v>
      </c>
    </row>
    <row r="27" spans="1:5">
      <c r="A27" s="124" t="s">
        <v>1153</v>
      </c>
      <c r="B27" s="62" t="s">
        <v>1920</v>
      </c>
      <c r="C27" s="43" t="s">
        <v>1921</v>
      </c>
      <c r="D27" s="62" t="s">
        <v>1087</v>
      </c>
      <c r="E27" s="98" t="s">
        <v>1922</v>
      </c>
    </row>
    <row r="28" spans="1:5" ht="16.5" thickBot="1">
      <c r="A28" s="131" t="s">
        <v>1156</v>
      </c>
      <c r="B28" s="63" t="s">
        <v>1923</v>
      </c>
      <c r="C28" s="35" t="s">
        <v>1924</v>
      </c>
      <c r="D28" s="63" t="s">
        <v>1087</v>
      </c>
      <c r="E28" s="92" t="s">
        <v>1925</v>
      </c>
    </row>
    <row r="30" spans="1:5" ht="16.5">
      <c r="A30" s="54" t="s">
        <v>175</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E30"/>
  <sheetViews>
    <sheetView workbookViewId="0">
      <selection activeCell="F1" sqref="F1"/>
    </sheetView>
  </sheetViews>
  <sheetFormatPr defaultColWidth="9.28515625" defaultRowHeight="15.75"/>
  <cols>
    <col min="1" max="1" width="41.7109375" style="9" bestFit="1" customWidth="1"/>
    <col min="2" max="2" width="14.5703125" style="20" customWidth="1"/>
    <col min="3" max="3" width="16.28515625" style="20" customWidth="1"/>
    <col min="4" max="4" width="25.7109375" style="20" bestFit="1" customWidth="1"/>
    <col min="5" max="5" width="23" style="20" bestFit="1" customWidth="1"/>
    <col min="6" max="16384" width="9.28515625" style="9"/>
  </cols>
  <sheetData>
    <row r="1" spans="1:5">
      <c r="A1" s="53" t="s">
        <v>16</v>
      </c>
    </row>
    <row r="3" spans="1:5" ht="18.75" thickBot="1">
      <c r="A3" s="8" t="s">
        <v>3820</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1926</v>
      </c>
      <c r="C6" s="43" t="s">
        <v>1927</v>
      </c>
      <c r="D6" s="62">
        <v>8.9999999999999998E-4</v>
      </c>
      <c r="E6" s="98" t="s">
        <v>2010</v>
      </c>
    </row>
    <row r="7" spans="1:5">
      <c r="A7" s="124" t="s">
        <v>103</v>
      </c>
      <c r="B7" s="62" t="s">
        <v>1928</v>
      </c>
      <c r="C7" s="43" t="s">
        <v>1929</v>
      </c>
      <c r="D7" s="62" t="s">
        <v>1087</v>
      </c>
      <c r="E7" s="98" t="s">
        <v>2011</v>
      </c>
    </row>
    <row r="8" spans="1:5">
      <c r="A8" s="124" t="s">
        <v>104</v>
      </c>
      <c r="B8" s="62" t="s">
        <v>1930</v>
      </c>
      <c r="C8" s="43" t="s">
        <v>1931</v>
      </c>
      <c r="D8" s="62" t="s">
        <v>1087</v>
      </c>
      <c r="E8" s="98" t="s">
        <v>2012</v>
      </c>
    </row>
    <row r="9" spans="1:5">
      <c r="A9" s="124" t="s">
        <v>105</v>
      </c>
      <c r="B9" s="62" t="s">
        <v>1932</v>
      </c>
      <c r="C9" s="43" t="s">
        <v>1933</v>
      </c>
      <c r="D9" s="62" t="s">
        <v>1087</v>
      </c>
      <c r="E9" s="98" t="s">
        <v>2013</v>
      </c>
    </row>
    <row r="10" spans="1:5">
      <c r="A10" s="125" t="s">
        <v>106</v>
      </c>
      <c r="B10" s="67" t="s">
        <v>1934</v>
      </c>
      <c r="C10" s="58" t="s">
        <v>1935</v>
      </c>
      <c r="D10" s="67" t="s">
        <v>1087</v>
      </c>
      <c r="E10" s="105" t="s">
        <v>2014</v>
      </c>
    </row>
    <row r="11" spans="1:5">
      <c r="A11" s="69" t="s">
        <v>1101</v>
      </c>
      <c r="B11" s="70" t="s">
        <v>95</v>
      </c>
      <c r="C11" s="70" t="s">
        <v>95</v>
      </c>
      <c r="D11" s="70" t="s">
        <v>95</v>
      </c>
      <c r="E11" s="71" t="s">
        <v>95</v>
      </c>
    </row>
    <row r="12" spans="1:5">
      <c r="A12" s="124" t="s">
        <v>108</v>
      </c>
      <c r="B12" s="62" t="s">
        <v>1936</v>
      </c>
      <c r="C12" s="43" t="s">
        <v>1937</v>
      </c>
      <c r="D12" s="62" t="s">
        <v>1087</v>
      </c>
      <c r="E12" s="98" t="s">
        <v>2015</v>
      </c>
    </row>
    <row r="13" spans="1:5">
      <c r="A13" s="125" t="s">
        <v>109</v>
      </c>
      <c r="B13" s="67" t="s">
        <v>1938</v>
      </c>
      <c r="C13" s="58" t="s">
        <v>1939</v>
      </c>
      <c r="D13" s="67" t="s">
        <v>1087</v>
      </c>
      <c r="E13" s="105" t="s">
        <v>2016</v>
      </c>
    </row>
    <row r="14" spans="1:5">
      <c r="A14" s="121" t="s">
        <v>1106</v>
      </c>
      <c r="B14" s="122" t="s">
        <v>1940</v>
      </c>
      <c r="C14" s="122" t="s">
        <v>1941</v>
      </c>
      <c r="D14" s="122" t="s">
        <v>1087</v>
      </c>
      <c r="E14" s="123" t="s">
        <v>2017</v>
      </c>
    </row>
    <row r="15" spans="1:5">
      <c r="A15" s="174" t="s">
        <v>1123</v>
      </c>
      <c r="B15" s="175" t="s">
        <v>1942</v>
      </c>
      <c r="C15" s="175" t="s">
        <v>1943</v>
      </c>
      <c r="D15" s="175" t="s">
        <v>1087</v>
      </c>
      <c r="E15" s="176" t="s">
        <v>2018</v>
      </c>
    </row>
    <row r="16" spans="1:5">
      <c r="A16" s="121" t="s">
        <v>1126</v>
      </c>
      <c r="B16" s="122" t="s">
        <v>1944</v>
      </c>
      <c r="C16" s="122" t="s">
        <v>1945</v>
      </c>
      <c r="D16" s="122" t="s">
        <v>1087</v>
      </c>
      <c r="E16" s="123" t="s">
        <v>2019</v>
      </c>
    </row>
    <row r="17" spans="1:5">
      <c r="A17" s="121" t="s">
        <v>1159</v>
      </c>
      <c r="B17" s="122" t="s">
        <v>1946</v>
      </c>
      <c r="C17" s="122" t="s">
        <v>1947</v>
      </c>
      <c r="D17" s="122" t="s">
        <v>1087</v>
      </c>
      <c r="E17" s="123" t="s">
        <v>2020</v>
      </c>
    </row>
    <row r="18" spans="1:5">
      <c r="A18" s="69" t="s">
        <v>177</v>
      </c>
      <c r="B18" s="70"/>
      <c r="C18" s="70"/>
      <c r="D18" s="70"/>
      <c r="E18" s="71"/>
    </row>
    <row r="19" spans="1:5">
      <c r="A19" s="124" t="s">
        <v>1129</v>
      </c>
      <c r="B19" s="62" t="s">
        <v>1948</v>
      </c>
      <c r="C19" s="43" t="s">
        <v>1949</v>
      </c>
      <c r="D19" s="62" t="s">
        <v>1087</v>
      </c>
      <c r="E19" s="98" t="s">
        <v>2021</v>
      </c>
    </row>
    <row r="20" spans="1:5">
      <c r="A20" s="124" t="s">
        <v>1132</v>
      </c>
      <c r="B20" s="62" t="s">
        <v>1950</v>
      </c>
      <c r="C20" s="43" t="s">
        <v>1951</v>
      </c>
      <c r="D20" s="62" t="s">
        <v>1087</v>
      </c>
      <c r="E20" s="98" t="s">
        <v>2022</v>
      </c>
    </row>
    <row r="21" spans="1:5">
      <c r="A21" s="124" t="s">
        <v>1135</v>
      </c>
      <c r="B21" s="62" t="s">
        <v>1952</v>
      </c>
      <c r="C21" s="43" t="s">
        <v>1953</v>
      </c>
      <c r="D21" s="62" t="s">
        <v>1087</v>
      </c>
      <c r="E21" s="98" t="s">
        <v>2023</v>
      </c>
    </row>
    <row r="22" spans="1:5">
      <c r="A22" s="124" t="s">
        <v>1138</v>
      </c>
      <c r="B22" s="62" t="s">
        <v>1954</v>
      </c>
      <c r="C22" s="43" t="s">
        <v>1955</v>
      </c>
      <c r="D22" s="62" t="s">
        <v>1087</v>
      </c>
      <c r="E22" s="98" t="s">
        <v>2024</v>
      </c>
    </row>
    <row r="23" spans="1:5">
      <c r="A23" s="124" t="s">
        <v>1141</v>
      </c>
      <c r="B23" s="62" t="s">
        <v>1956</v>
      </c>
      <c r="C23" s="43" t="s">
        <v>1957</v>
      </c>
      <c r="D23" s="62" t="s">
        <v>1087</v>
      </c>
      <c r="E23" s="98" t="s">
        <v>2025</v>
      </c>
    </row>
    <row r="24" spans="1:5">
      <c r="A24" s="124" t="s">
        <v>1144</v>
      </c>
      <c r="B24" s="62" t="s">
        <v>1958</v>
      </c>
      <c r="C24" s="43" t="s">
        <v>1959</v>
      </c>
      <c r="D24" s="62" t="s">
        <v>1087</v>
      </c>
      <c r="E24" s="98" t="s">
        <v>2026</v>
      </c>
    </row>
    <row r="25" spans="1:5">
      <c r="A25" s="124" t="s">
        <v>1147</v>
      </c>
      <c r="B25" s="62" t="s">
        <v>1960</v>
      </c>
      <c r="C25" s="43" t="s">
        <v>1961</v>
      </c>
      <c r="D25" s="62" t="s">
        <v>1087</v>
      </c>
      <c r="E25" s="98" t="s">
        <v>2027</v>
      </c>
    </row>
    <row r="26" spans="1:5">
      <c r="A26" s="124" t="s">
        <v>1150</v>
      </c>
      <c r="B26" s="62" t="s">
        <v>1962</v>
      </c>
      <c r="C26" s="43" t="s">
        <v>1963</v>
      </c>
      <c r="D26" s="62" t="s">
        <v>1087</v>
      </c>
      <c r="E26" s="98" t="s">
        <v>2028</v>
      </c>
    </row>
    <row r="27" spans="1:5">
      <c r="A27" s="124" t="s">
        <v>1153</v>
      </c>
      <c r="B27" s="62" t="s">
        <v>1964</v>
      </c>
      <c r="C27" s="43" t="s">
        <v>1965</v>
      </c>
      <c r="D27" s="62" t="s">
        <v>1087</v>
      </c>
      <c r="E27" s="98" t="s">
        <v>2029</v>
      </c>
    </row>
    <row r="28" spans="1:5" ht="16.5" thickBot="1">
      <c r="A28" s="131" t="s">
        <v>1156</v>
      </c>
      <c r="B28" s="63" t="s">
        <v>1966</v>
      </c>
      <c r="C28" s="35" t="s">
        <v>1967</v>
      </c>
      <c r="D28" s="63" t="s">
        <v>1087</v>
      </c>
      <c r="E28" s="92" t="s">
        <v>2030</v>
      </c>
    </row>
    <row r="30" spans="1:5" ht="16.5">
      <c r="A30" s="54"/>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E30"/>
  <sheetViews>
    <sheetView workbookViewId="0">
      <selection activeCell="F1" sqref="F1"/>
    </sheetView>
  </sheetViews>
  <sheetFormatPr defaultColWidth="9.28515625" defaultRowHeight="15.75"/>
  <cols>
    <col min="1" max="1" width="41.7109375" style="9" bestFit="1" customWidth="1"/>
    <col min="2" max="2" width="13.5703125" style="20" bestFit="1" customWidth="1"/>
    <col min="3" max="3" width="14.7109375" style="20" bestFit="1" customWidth="1"/>
    <col min="4" max="4" width="25.7109375" style="20" bestFit="1" customWidth="1"/>
    <col min="5" max="5" width="23" style="20" bestFit="1" customWidth="1"/>
    <col min="6" max="16384" width="9.28515625" style="9"/>
  </cols>
  <sheetData>
    <row r="1" spans="1:5">
      <c r="A1" s="53" t="s">
        <v>16</v>
      </c>
    </row>
    <row r="3" spans="1:5" ht="18.75" thickBot="1">
      <c r="A3" s="8" t="s">
        <v>3821</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1968</v>
      </c>
      <c r="C6" s="43" t="s">
        <v>1969</v>
      </c>
      <c r="D6" s="62">
        <v>0.1008</v>
      </c>
      <c r="E6" s="98" t="s">
        <v>2049</v>
      </c>
    </row>
    <row r="7" spans="1:5">
      <c r="A7" s="124" t="s">
        <v>103</v>
      </c>
      <c r="B7" s="62" t="s">
        <v>1970</v>
      </c>
      <c r="C7" s="43" t="s">
        <v>1971</v>
      </c>
      <c r="D7" s="62">
        <v>1E-4</v>
      </c>
      <c r="E7" s="98" t="s">
        <v>2031</v>
      </c>
    </row>
    <row r="8" spans="1:5">
      <c r="A8" s="124" t="s">
        <v>104</v>
      </c>
      <c r="B8" s="62" t="s">
        <v>1972</v>
      </c>
      <c r="C8" s="43" t="s">
        <v>1973</v>
      </c>
      <c r="D8" s="62" t="s">
        <v>1087</v>
      </c>
      <c r="E8" s="98" t="s">
        <v>2032</v>
      </c>
    </row>
    <row r="9" spans="1:5">
      <c r="A9" s="124" t="s">
        <v>105</v>
      </c>
      <c r="B9" s="62" t="s">
        <v>1974</v>
      </c>
      <c r="C9" s="43" t="s">
        <v>1975</v>
      </c>
      <c r="D9" s="62" t="s">
        <v>1087</v>
      </c>
      <c r="E9" s="98" t="s">
        <v>2033</v>
      </c>
    </row>
    <row r="10" spans="1:5">
      <c r="A10" s="125" t="s">
        <v>106</v>
      </c>
      <c r="B10" s="67" t="s">
        <v>1976</v>
      </c>
      <c r="C10" s="58" t="s">
        <v>1977</v>
      </c>
      <c r="D10" s="67" t="s">
        <v>1087</v>
      </c>
      <c r="E10" s="105" t="s">
        <v>2032</v>
      </c>
    </row>
    <row r="11" spans="1:5">
      <c r="A11" s="69" t="s">
        <v>1101</v>
      </c>
      <c r="B11" s="70" t="s">
        <v>95</v>
      </c>
      <c r="C11" s="70" t="s">
        <v>95</v>
      </c>
      <c r="D11" s="70" t="s">
        <v>95</v>
      </c>
      <c r="E11" s="101" t="s">
        <v>95</v>
      </c>
    </row>
    <row r="12" spans="1:5">
      <c r="A12" s="124" t="s">
        <v>108</v>
      </c>
      <c r="B12" s="62" t="s">
        <v>1978</v>
      </c>
      <c r="C12" s="43" t="s">
        <v>1979</v>
      </c>
      <c r="D12" s="62" t="s">
        <v>1087</v>
      </c>
      <c r="E12" s="98" t="s">
        <v>2034</v>
      </c>
    </row>
    <row r="13" spans="1:5">
      <c r="A13" s="125" t="s">
        <v>109</v>
      </c>
      <c r="B13" s="67" t="s">
        <v>1980</v>
      </c>
      <c r="C13" s="58" t="s">
        <v>1981</v>
      </c>
      <c r="D13" s="67" t="s">
        <v>1087</v>
      </c>
      <c r="E13" s="105" t="s">
        <v>2035</v>
      </c>
    </row>
    <row r="14" spans="1:5">
      <c r="A14" s="121" t="s">
        <v>1106</v>
      </c>
      <c r="B14" s="122" t="s">
        <v>1982</v>
      </c>
      <c r="C14" s="122" t="s">
        <v>1983</v>
      </c>
      <c r="D14" s="122" t="s">
        <v>1087</v>
      </c>
      <c r="E14" s="123" t="s">
        <v>2036</v>
      </c>
    </row>
    <row r="15" spans="1:5">
      <c r="A15" s="174" t="s">
        <v>1123</v>
      </c>
      <c r="B15" s="175" t="s">
        <v>1984</v>
      </c>
      <c r="C15" s="175" t="s">
        <v>1985</v>
      </c>
      <c r="D15" s="175" t="s">
        <v>1087</v>
      </c>
      <c r="E15" s="176" t="s">
        <v>2037</v>
      </c>
    </row>
    <row r="16" spans="1:5">
      <c r="A16" s="121" t="s">
        <v>1126</v>
      </c>
      <c r="B16" s="122" t="s">
        <v>1986</v>
      </c>
      <c r="C16" s="122" t="s">
        <v>1987</v>
      </c>
      <c r="D16" s="122" t="s">
        <v>1087</v>
      </c>
      <c r="E16" s="123" t="s">
        <v>2038</v>
      </c>
    </row>
    <row r="17" spans="1:5">
      <c r="A17" s="121" t="s">
        <v>1159</v>
      </c>
      <c r="B17" s="122" t="s">
        <v>1988</v>
      </c>
      <c r="C17" s="122" t="s">
        <v>1989</v>
      </c>
      <c r="D17" s="122" t="s">
        <v>1087</v>
      </c>
      <c r="E17" s="123" t="s">
        <v>2039</v>
      </c>
    </row>
    <row r="18" spans="1:5">
      <c r="A18" s="69" t="s">
        <v>177</v>
      </c>
      <c r="B18" s="70"/>
      <c r="C18" s="70"/>
      <c r="D18" s="70"/>
      <c r="E18" s="71"/>
    </row>
    <row r="19" spans="1:5">
      <c r="A19" s="124" t="s">
        <v>1129</v>
      </c>
      <c r="B19" s="62" t="s">
        <v>1990</v>
      </c>
      <c r="C19" s="43" t="s">
        <v>1991</v>
      </c>
      <c r="D19" s="62" t="s">
        <v>1087</v>
      </c>
      <c r="E19" s="98" t="s">
        <v>2040</v>
      </c>
    </row>
    <row r="20" spans="1:5">
      <c r="A20" s="124" t="s">
        <v>1132</v>
      </c>
      <c r="B20" s="62" t="s">
        <v>1992</v>
      </c>
      <c r="C20" s="43" t="s">
        <v>1993</v>
      </c>
      <c r="D20" s="62" t="s">
        <v>1087</v>
      </c>
      <c r="E20" s="98" t="s">
        <v>2041</v>
      </c>
    </row>
    <row r="21" spans="1:5">
      <c r="A21" s="124" t="s">
        <v>1135</v>
      </c>
      <c r="B21" s="62" t="s">
        <v>1994</v>
      </c>
      <c r="C21" s="43" t="s">
        <v>1995</v>
      </c>
      <c r="D21" s="62" t="s">
        <v>1087</v>
      </c>
      <c r="E21" s="98" t="s">
        <v>2042</v>
      </c>
    </row>
    <row r="22" spans="1:5">
      <c r="A22" s="124" t="s">
        <v>1138</v>
      </c>
      <c r="B22" s="62" t="s">
        <v>1996</v>
      </c>
      <c r="C22" s="43" t="s">
        <v>1997</v>
      </c>
      <c r="D22" s="62" t="s">
        <v>1087</v>
      </c>
      <c r="E22" s="98" t="s">
        <v>2043</v>
      </c>
    </row>
    <row r="23" spans="1:5">
      <c r="A23" s="124" t="s">
        <v>1141</v>
      </c>
      <c r="B23" s="62" t="s">
        <v>1998</v>
      </c>
      <c r="C23" s="43" t="s">
        <v>1999</v>
      </c>
      <c r="D23" s="62" t="s">
        <v>1087</v>
      </c>
      <c r="E23" s="98" t="s">
        <v>2044</v>
      </c>
    </row>
    <row r="24" spans="1:5">
      <c r="A24" s="124" t="s">
        <v>1144</v>
      </c>
      <c r="B24" s="62" t="s">
        <v>2000</v>
      </c>
      <c r="C24" s="43" t="s">
        <v>2001</v>
      </c>
      <c r="D24" s="62" t="s">
        <v>1087</v>
      </c>
      <c r="E24" s="98" t="s">
        <v>2045</v>
      </c>
    </row>
    <row r="25" spans="1:5">
      <c r="A25" s="124" t="s">
        <v>1147</v>
      </c>
      <c r="B25" s="62" t="s">
        <v>2002</v>
      </c>
      <c r="C25" s="43" t="s">
        <v>2003</v>
      </c>
      <c r="D25" s="62" t="s">
        <v>1087</v>
      </c>
      <c r="E25" s="98" t="s">
        <v>2039</v>
      </c>
    </row>
    <row r="26" spans="1:5">
      <c r="A26" s="124" t="s">
        <v>1150</v>
      </c>
      <c r="B26" s="62" t="s">
        <v>2004</v>
      </c>
      <c r="C26" s="43" t="s">
        <v>2005</v>
      </c>
      <c r="D26" s="62" t="s">
        <v>1087</v>
      </c>
      <c r="E26" s="98" t="s">
        <v>2046</v>
      </c>
    </row>
    <row r="27" spans="1:5">
      <c r="A27" s="124" t="s">
        <v>1153</v>
      </c>
      <c r="B27" s="62" t="s">
        <v>2006</v>
      </c>
      <c r="C27" s="43" t="s">
        <v>2007</v>
      </c>
      <c r="D27" s="62" t="s">
        <v>1087</v>
      </c>
      <c r="E27" s="98" t="s">
        <v>2047</v>
      </c>
    </row>
    <row r="28" spans="1:5" ht="16.5" thickBot="1">
      <c r="A28" s="131" t="s">
        <v>1156</v>
      </c>
      <c r="B28" s="63" t="s">
        <v>2008</v>
      </c>
      <c r="C28" s="35" t="s">
        <v>2009</v>
      </c>
      <c r="D28" s="63" t="s">
        <v>1087</v>
      </c>
      <c r="E28" s="92" t="s">
        <v>2048</v>
      </c>
    </row>
    <row r="30" spans="1:5" ht="16.5">
      <c r="A30" s="54"/>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E30"/>
  <sheetViews>
    <sheetView workbookViewId="0">
      <selection activeCell="I9" sqref="I9"/>
    </sheetView>
  </sheetViews>
  <sheetFormatPr defaultColWidth="9.28515625" defaultRowHeight="15.75"/>
  <cols>
    <col min="1" max="1" width="41.7109375" style="9" bestFit="1" customWidth="1"/>
    <col min="2" max="2" width="13.5703125" style="20" bestFit="1" customWidth="1"/>
    <col min="3" max="3" width="14.7109375" style="20" bestFit="1" customWidth="1"/>
    <col min="4" max="4" width="25.7109375" style="20" bestFit="1" customWidth="1"/>
    <col min="5" max="5" width="23" style="20" bestFit="1" customWidth="1"/>
    <col min="6" max="16384" width="9.28515625" style="9"/>
  </cols>
  <sheetData>
    <row r="1" spans="1:5">
      <c r="A1" s="53" t="s">
        <v>16</v>
      </c>
    </row>
    <row r="3" spans="1:5" ht="18.75" thickBot="1">
      <c r="A3" s="8" t="s">
        <v>3822</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2050</v>
      </c>
      <c r="C6" s="43" t="s">
        <v>2051</v>
      </c>
      <c r="D6" s="62">
        <v>0.33560000000000001</v>
      </c>
      <c r="E6" s="98" t="s">
        <v>2105</v>
      </c>
    </row>
    <row r="7" spans="1:5">
      <c r="A7" s="124" t="s">
        <v>103</v>
      </c>
      <c r="B7" s="62" t="s">
        <v>2052</v>
      </c>
      <c r="C7" s="43" t="s">
        <v>2053</v>
      </c>
      <c r="D7" s="62">
        <v>0.54190000000000005</v>
      </c>
      <c r="E7" s="98" t="s">
        <v>2107</v>
      </c>
    </row>
    <row r="8" spans="1:5">
      <c r="A8" s="124" t="s">
        <v>104</v>
      </c>
      <c r="B8" s="62" t="s">
        <v>2054</v>
      </c>
      <c r="C8" s="43" t="s">
        <v>2055</v>
      </c>
      <c r="D8" s="62">
        <v>0.2923</v>
      </c>
      <c r="E8" s="98" t="s">
        <v>2105</v>
      </c>
    </row>
    <row r="9" spans="1:5">
      <c r="A9" s="124" t="s">
        <v>105</v>
      </c>
      <c r="B9" s="62" t="s">
        <v>2056</v>
      </c>
      <c r="C9" s="43" t="s">
        <v>2057</v>
      </c>
      <c r="D9" s="62" t="s">
        <v>1087</v>
      </c>
      <c r="E9" s="98" t="s">
        <v>2092</v>
      </c>
    </row>
    <row r="10" spans="1:5">
      <c r="A10" s="125" t="s">
        <v>106</v>
      </c>
      <c r="B10" s="67" t="s">
        <v>2058</v>
      </c>
      <c r="C10" s="58" t="s">
        <v>2059</v>
      </c>
      <c r="D10" s="67">
        <v>0.1074</v>
      </c>
      <c r="E10" s="105" t="s">
        <v>2106</v>
      </c>
    </row>
    <row r="11" spans="1:5">
      <c r="A11" s="69" t="s">
        <v>1101</v>
      </c>
      <c r="B11" s="70" t="s">
        <v>95</v>
      </c>
      <c r="C11" s="70" t="s">
        <v>95</v>
      </c>
      <c r="D11" s="70" t="s">
        <v>95</v>
      </c>
      <c r="E11" s="101" t="s">
        <v>95</v>
      </c>
    </row>
    <row r="12" spans="1:5">
      <c r="A12" s="124" t="s">
        <v>108</v>
      </c>
      <c r="B12" s="62" t="s">
        <v>2060</v>
      </c>
      <c r="C12" s="43" t="s">
        <v>2061</v>
      </c>
      <c r="D12" s="62">
        <v>2.6499999999999999E-2</v>
      </c>
      <c r="E12" s="98" t="str">
        <f>E21</f>
        <v>-0.10(-0.13,-0.08)</v>
      </c>
    </row>
    <row r="13" spans="1:5">
      <c r="A13" s="125" t="s">
        <v>109</v>
      </c>
      <c r="B13" s="67" t="s">
        <v>2062</v>
      </c>
      <c r="C13" s="58" t="s">
        <v>2063</v>
      </c>
      <c r="D13" s="67" t="s">
        <v>1087</v>
      </c>
      <c r="E13" s="105" t="s">
        <v>2093</v>
      </c>
    </row>
    <row r="14" spans="1:5">
      <c r="A14" s="121" t="s">
        <v>1106</v>
      </c>
      <c r="B14" s="122" t="s">
        <v>2064</v>
      </c>
      <c r="C14" s="122" t="s">
        <v>2065</v>
      </c>
      <c r="D14" s="122">
        <v>2.8E-3</v>
      </c>
      <c r="E14" s="123" t="s">
        <v>2094</v>
      </c>
    </row>
    <row r="15" spans="1:5">
      <c r="A15" s="174" t="s">
        <v>1123</v>
      </c>
      <c r="B15" s="175" t="s">
        <v>2066</v>
      </c>
      <c r="C15" s="175" t="s">
        <v>2067</v>
      </c>
      <c r="D15" s="175" t="s">
        <v>1087</v>
      </c>
      <c r="E15" s="176" t="s">
        <v>2095</v>
      </c>
    </row>
    <row r="16" spans="1:5">
      <c r="A16" s="121" t="s">
        <v>1126</v>
      </c>
      <c r="B16" s="122" t="s">
        <v>2068</v>
      </c>
      <c r="C16" s="122" t="s">
        <v>2069</v>
      </c>
      <c r="D16" s="122" t="s">
        <v>1087</v>
      </c>
      <c r="E16" s="123" t="s">
        <v>2040</v>
      </c>
    </row>
    <row r="17" spans="1:5">
      <c r="A17" s="121" t="s">
        <v>1159</v>
      </c>
      <c r="B17" s="122" t="s">
        <v>2070</v>
      </c>
      <c r="C17" s="122" t="s">
        <v>2071</v>
      </c>
      <c r="D17" s="122" t="s">
        <v>1087</v>
      </c>
      <c r="E17" s="123" t="s">
        <v>2096</v>
      </c>
    </row>
    <row r="18" spans="1:5">
      <c r="A18" s="69" t="s">
        <v>177</v>
      </c>
      <c r="B18" s="70"/>
      <c r="C18" s="70"/>
      <c r="D18" s="70"/>
      <c r="E18" s="71"/>
    </row>
    <row r="19" spans="1:5">
      <c r="A19" s="124" t="s">
        <v>1129</v>
      </c>
      <c r="B19" s="62" t="s">
        <v>2072</v>
      </c>
      <c r="C19" s="43" t="s">
        <v>2073</v>
      </c>
      <c r="D19" s="62" t="s">
        <v>1087</v>
      </c>
      <c r="E19" s="98" t="s">
        <v>2034</v>
      </c>
    </row>
    <row r="20" spans="1:5">
      <c r="A20" s="124" t="s">
        <v>1132</v>
      </c>
      <c r="B20" s="62" t="s">
        <v>2074</v>
      </c>
      <c r="C20" s="43" t="s">
        <v>2075</v>
      </c>
      <c r="D20" s="62" t="s">
        <v>1087</v>
      </c>
      <c r="E20" s="98" t="s">
        <v>2043</v>
      </c>
    </row>
    <row r="21" spans="1:5">
      <c r="A21" s="124" t="s">
        <v>1135</v>
      </c>
      <c r="B21" s="62" t="s">
        <v>2076</v>
      </c>
      <c r="C21" s="43" t="s">
        <v>2077</v>
      </c>
      <c r="D21" s="62" t="s">
        <v>1087</v>
      </c>
      <c r="E21" s="98" t="s">
        <v>2097</v>
      </c>
    </row>
    <row r="22" spans="1:5">
      <c r="A22" s="124" t="s">
        <v>1138</v>
      </c>
      <c r="B22" s="62" t="s">
        <v>2078</v>
      </c>
      <c r="C22" s="43" t="s">
        <v>2079</v>
      </c>
      <c r="D22" s="62">
        <v>2.47E-2</v>
      </c>
      <c r="E22" s="98" t="s">
        <v>2098</v>
      </c>
    </row>
    <row r="23" spans="1:5">
      <c r="A23" s="124" t="s">
        <v>1141</v>
      </c>
      <c r="B23" s="62" t="s">
        <v>2080</v>
      </c>
      <c r="C23" s="43" t="s">
        <v>2081</v>
      </c>
      <c r="D23" s="62" t="s">
        <v>1087</v>
      </c>
      <c r="E23" s="98" t="s">
        <v>2099</v>
      </c>
    </row>
    <row r="24" spans="1:5">
      <c r="A24" s="124" t="s">
        <v>1144</v>
      </c>
      <c r="B24" s="62" t="s">
        <v>2082</v>
      </c>
      <c r="C24" s="43" t="s">
        <v>2083</v>
      </c>
      <c r="D24" s="62">
        <v>2.1999999999999999E-2</v>
      </c>
      <c r="E24" s="98" t="s">
        <v>2100</v>
      </c>
    </row>
    <row r="25" spans="1:5">
      <c r="A25" s="124" t="s">
        <v>1147</v>
      </c>
      <c r="B25" s="62" t="s">
        <v>2084</v>
      </c>
      <c r="C25" s="43" t="s">
        <v>2085</v>
      </c>
      <c r="D25" s="62" t="s">
        <v>1087</v>
      </c>
      <c r="E25" s="98" t="s">
        <v>2101</v>
      </c>
    </row>
    <row r="26" spans="1:5">
      <c r="A26" s="124" t="s">
        <v>1150</v>
      </c>
      <c r="B26" s="62" t="s">
        <v>2086</v>
      </c>
      <c r="C26" s="43" t="s">
        <v>2087</v>
      </c>
      <c r="D26" s="62" t="s">
        <v>1087</v>
      </c>
      <c r="E26" s="98" t="s">
        <v>2102</v>
      </c>
    </row>
    <row r="27" spans="1:5">
      <c r="A27" s="124" t="s">
        <v>1153</v>
      </c>
      <c r="B27" s="62" t="s">
        <v>2088</v>
      </c>
      <c r="C27" s="43" t="s">
        <v>2089</v>
      </c>
      <c r="D27" s="62" t="s">
        <v>1087</v>
      </c>
      <c r="E27" s="98" t="s">
        <v>2103</v>
      </c>
    </row>
    <row r="28" spans="1:5" ht="16.5" thickBot="1">
      <c r="A28" s="131" t="s">
        <v>1156</v>
      </c>
      <c r="B28" s="63" t="s">
        <v>2090</v>
      </c>
      <c r="C28" s="35" t="s">
        <v>2091</v>
      </c>
      <c r="D28" s="63">
        <v>1.9400000000000001E-2</v>
      </c>
      <c r="E28" s="92" t="s">
        <v>2104</v>
      </c>
    </row>
    <row r="30" spans="1:5" ht="16.5">
      <c r="A30" s="54"/>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E70"/>
  <sheetViews>
    <sheetView workbookViewId="0">
      <selection activeCell="H1" sqref="H1"/>
    </sheetView>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3823</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2108</v>
      </c>
      <c r="C7" s="43" t="s">
        <v>2109</v>
      </c>
      <c r="D7" s="62" t="s">
        <v>1087</v>
      </c>
      <c r="E7" s="98" t="s">
        <v>2110</v>
      </c>
    </row>
    <row r="8" spans="1:5">
      <c r="A8" s="180" t="s">
        <v>97</v>
      </c>
      <c r="B8" s="181" t="s">
        <v>2111</v>
      </c>
      <c r="C8" s="182" t="s">
        <v>2112</v>
      </c>
      <c r="D8" s="181" t="s">
        <v>95</v>
      </c>
      <c r="E8" s="183" t="s">
        <v>95</v>
      </c>
    </row>
    <row r="9" spans="1:5">
      <c r="A9" s="124" t="s">
        <v>103</v>
      </c>
      <c r="B9" s="62" t="s">
        <v>95</v>
      </c>
      <c r="C9" s="43" t="s">
        <v>95</v>
      </c>
      <c r="D9" s="62" t="s">
        <v>95</v>
      </c>
      <c r="E9" s="98" t="s">
        <v>95</v>
      </c>
    </row>
    <row r="10" spans="1:5">
      <c r="A10" s="177" t="s">
        <v>96</v>
      </c>
      <c r="B10" s="62" t="s">
        <v>2113</v>
      </c>
      <c r="C10" s="43" t="s">
        <v>2114</v>
      </c>
      <c r="D10" s="62" t="s">
        <v>1087</v>
      </c>
      <c r="E10" s="98" t="s">
        <v>2115</v>
      </c>
    </row>
    <row r="11" spans="1:5">
      <c r="A11" s="180" t="s">
        <v>97</v>
      </c>
      <c r="B11" s="181" t="s">
        <v>2116</v>
      </c>
      <c r="C11" s="182" t="s">
        <v>2117</v>
      </c>
      <c r="D11" s="181" t="s">
        <v>95</v>
      </c>
      <c r="E11" s="183" t="s">
        <v>95</v>
      </c>
    </row>
    <row r="12" spans="1:5">
      <c r="A12" s="124" t="s">
        <v>104</v>
      </c>
      <c r="B12" s="62" t="s">
        <v>95</v>
      </c>
      <c r="C12" s="43" t="s">
        <v>95</v>
      </c>
      <c r="D12" s="62" t="s">
        <v>95</v>
      </c>
      <c r="E12" s="98" t="s">
        <v>95</v>
      </c>
    </row>
    <row r="13" spans="1:5">
      <c r="A13" s="177" t="s">
        <v>96</v>
      </c>
      <c r="B13" s="62" t="s">
        <v>2118</v>
      </c>
      <c r="C13" s="43" t="s">
        <v>2119</v>
      </c>
      <c r="D13" s="62" t="s">
        <v>1087</v>
      </c>
      <c r="E13" s="98" t="s">
        <v>2120</v>
      </c>
    </row>
    <row r="14" spans="1:5">
      <c r="A14" s="180" t="s">
        <v>97</v>
      </c>
      <c r="B14" s="181" t="s">
        <v>2121</v>
      </c>
      <c r="C14" s="182" t="s">
        <v>2122</v>
      </c>
      <c r="D14" s="181" t="s">
        <v>95</v>
      </c>
      <c r="E14" s="183" t="s">
        <v>95</v>
      </c>
    </row>
    <row r="15" spans="1:5">
      <c r="A15" s="124" t="s">
        <v>105</v>
      </c>
      <c r="B15" s="62" t="s">
        <v>95</v>
      </c>
      <c r="C15" s="43" t="s">
        <v>95</v>
      </c>
      <c r="D15" s="62" t="s">
        <v>95</v>
      </c>
      <c r="E15" s="98" t="s">
        <v>95</v>
      </c>
    </row>
    <row r="16" spans="1:5">
      <c r="A16" s="177" t="s">
        <v>96</v>
      </c>
      <c r="B16" s="62" t="s">
        <v>2123</v>
      </c>
      <c r="C16" s="43" t="s">
        <v>2124</v>
      </c>
      <c r="D16" s="62" t="s">
        <v>1087</v>
      </c>
      <c r="E16" s="98" t="s">
        <v>2125</v>
      </c>
    </row>
    <row r="17" spans="1:5">
      <c r="A17" s="180" t="s">
        <v>97</v>
      </c>
      <c r="B17" s="181" t="s">
        <v>2126</v>
      </c>
      <c r="C17" s="182" t="s">
        <v>2127</v>
      </c>
      <c r="D17" s="181" t="s">
        <v>95</v>
      </c>
      <c r="E17" s="183" t="s">
        <v>95</v>
      </c>
    </row>
    <row r="18" spans="1:5">
      <c r="A18" s="184" t="s">
        <v>106</v>
      </c>
      <c r="B18" s="185" t="s">
        <v>95</v>
      </c>
      <c r="C18" s="186" t="s">
        <v>95</v>
      </c>
      <c r="D18" s="185" t="s">
        <v>95</v>
      </c>
      <c r="E18" s="187" t="s">
        <v>95</v>
      </c>
    </row>
    <row r="19" spans="1:5">
      <c r="A19" s="177" t="s">
        <v>96</v>
      </c>
      <c r="B19" s="62" t="s">
        <v>2128</v>
      </c>
      <c r="C19" s="43" t="s">
        <v>2129</v>
      </c>
      <c r="D19" s="62" t="s">
        <v>1087</v>
      </c>
      <c r="E19" s="98" t="s">
        <v>2130</v>
      </c>
    </row>
    <row r="20" spans="1:5">
      <c r="A20" s="179" t="s">
        <v>97</v>
      </c>
      <c r="B20" s="67" t="s">
        <v>2131</v>
      </c>
      <c r="C20" s="58" t="s">
        <v>2132</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2133</v>
      </c>
      <c r="C23" s="43" t="s">
        <v>2134</v>
      </c>
      <c r="D23" s="62" t="s">
        <v>1087</v>
      </c>
      <c r="E23" s="98" t="s">
        <v>2135</v>
      </c>
    </row>
    <row r="24" spans="1:5">
      <c r="A24" s="180" t="s">
        <v>97</v>
      </c>
      <c r="B24" s="181" t="s">
        <v>2136</v>
      </c>
      <c r="C24" s="182" t="s">
        <v>2137</v>
      </c>
      <c r="D24" s="181" t="s">
        <v>95</v>
      </c>
      <c r="E24" s="183" t="s">
        <v>95</v>
      </c>
    </row>
    <row r="25" spans="1:5">
      <c r="A25" s="124" t="s">
        <v>109</v>
      </c>
      <c r="B25" s="62" t="s">
        <v>95</v>
      </c>
      <c r="C25" s="43" t="s">
        <v>95</v>
      </c>
      <c r="D25" s="62" t="s">
        <v>95</v>
      </c>
      <c r="E25" s="98" t="s">
        <v>95</v>
      </c>
    </row>
    <row r="26" spans="1:5">
      <c r="A26" s="177" t="s">
        <v>96</v>
      </c>
      <c r="B26" s="62" t="s">
        <v>2138</v>
      </c>
      <c r="C26" s="43" t="s">
        <v>2139</v>
      </c>
      <c r="D26" s="62" t="s">
        <v>1087</v>
      </c>
      <c r="E26" s="98" t="s">
        <v>2140</v>
      </c>
    </row>
    <row r="27" spans="1:5">
      <c r="A27" s="177" t="s">
        <v>97</v>
      </c>
      <c r="B27" s="62" t="s">
        <v>2141</v>
      </c>
      <c r="C27" s="43" t="s">
        <v>2142</v>
      </c>
      <c r="D27" s="62" t="s">
        <v>95</v>
      </c>
      <c r="E27" s="98" t="s">
        <v>95</v>
      </c>
    </row>
    <row r="28" spans="1:5">
      <c r="A28" s="84" t="s">
        <v>1106</v>
      </c>
      <c r="B28" s="85" t="s">
        <v>95</v>
      </c>
      <c r="C28" s="85" t="s">
        <v>95</v>
      </c>
      <c r="D28" s="85" t="s">
        <v>95</v>
      </c>
      <c r="E28" s="86" t="s">
        <v>95</v>
      </c>
    </row>
    <row r="29" spans="1:5">
      <c r="A29" s="124" t="s">
        <v>96</v>
      </c>
      <c r="B29" s="62" t="s">
        <v>2143</v>
      </c>
      <c r="C29" s="43" t="s">
        <v>2144</v>
      </c>
      <c r="D29" s="62" t="s">
        <v>1087</v>
      </c>
      <c r="E29" s="98" t="s">
        <v>2145</v>
      </c>
    </row>
    <row r="30" spans="1:5">
      <c r="A30" s="125" t="s">
        <v>97</v>
      </c>
      <c r="B30" s="67" t="s">
        <v>2146</v>
      </c>
      <c r="C30" s="58" t="s">
        <v>2147</v>
      </c>
      <c r="D30" s="67" t="s">
        <v>95</v>
      </c>
      <c r="E30" s="105" t="s">
        <v>95</v>
      </c>
    </row>
    <row r="31" spans="1:5">
      <c r="A31" s="69" t="s">
        <v>1123</v>
      </c>
      <c r="B31" s="70" t="s">
        <v>95</v>
      </c>
      <c r="C31" s="70" t="s">
        <v>95</v>
      </c>
      <c r="D31" s="70" t="s">
        <v>95</v>
      </c>
      <c r="E31" s="71" t="s">
        <v>95</v>
      </c>
    </row>
    <row r="32" spans="1:5">
      <c r="A32" s="124" t="s">
        <v>96</v>
      </c>
      <c r="B32" s="62" t="s">
        <v>2148</v>
      </c>
      <c r="C32" s="43" t="s">
        <v>2149</v>
      </c>
      <c r="D32" s="62" t="s">
        <v>1087</v>
      </c>
      <c r="E32" s="98" t="s">
        <v>2150</v>
      </c>
    </row>
    <row r="33" spans="1:5">
      <c r="A33" s="124" t="s">
        <v>97</v>
      </c>
      <c r="B33" s="62" t="s">
        <v>2151</v>
      </c>
      <c r="C33" s="43" t="s">
        <v>2152</v>
      </c>
      <c r="D33" s="62" t="s">
        <v>95</v>
      </c>
      <c r="E33" s="98" t="s">
        <v>95</v>
      </c>
    </row>
    <row r="34" spans="1:5">
      <c r="A34" s="84" t="s">
        <v>1126</v>
      </c>
      <c r="B34" s="85" t="s">
        <v>95</v>
      </c>
      <c r="C34" s="85" t="s">
        <v>95</v>
      </c>
      <c r="D34" s="85" t="s">
        <v>95</v>
      </c>
      <c r="E34" s="86" t="s">
        <v>95</v>
      </c>
    </row>
    <row r="35" spans="1:5">
      <c r="A35" s="124" t="s">
        <v>96</v>
      </c>
      <c r="B35" s="62" t="s">
        <v>2153</v>
      </c>
      <c r="C35" s="43" t="s">
        <v>2154</v>
      </c>
      <c r="D35" s="62" t="s">
        <v>1087</v>
      </c>
      <c r="E35" s="98" t="s">
        <v>2155</v>
      </c>
    </row>
    <row r="36" spans="1:5">
      <c r="A36" s="125" t="s">
        <v>97</v>
      </c>
      <c r="B36" s="67" t="s">
        <v>2156</v>
      </c>
      <c r="C36" s="58" t="s">
        <v>2157</v>
      </c>
      <c r="D36" s="67" t="s">
        <v>95</v>
      </c>
      <c r="E36" s="105" t="s">
        <v>95</v>
      </c>
    </row>
    <row r="37" spans="1:5">
      <c r="A37" s="84" t="s">
        <v>1159</v>
      </c>
      <c r="B37" s="85" t="s">
        <v>95</v>
      </c>
      <c r="C37" s="85" t="s">
        <v>95</v>
      </c>
      <c r="D37" s="85" t="s">
        <v>95</v>
      </c>
      <c r="E37" s="86" t="s">
        <v>95</v>
      </c>
    </row>
    <row r="38" spans="1:5">
      <c r="A38" s="124" t="s">
        <v>96</v>
      </c>
      <c r="B38" s="62" t="s">
        <v>2158</v>
      </c>
      <c r="C38" s="43" t="s">
        <v>2159</v>
      </c>
      <c r="D38" s="62" t="s">
        <v>1087</v>
      </c>
      <c r="E38" s="98" t="s">
        <v>2160</v>
      </c>
    </row>
    <row r="39" spans="1:5">
      <c r="A39" s="125" t="s">
        <v>97</v>
      </c>
      <c r="B39" s="67" t="s">
        <v>2161</v>
      </c>
      <c r="C39" s="58" t="s">
        <v>2162</v>
      </c>
      <c r="D39" s="67" t="s">
        <v>95</v>
      </c>
      <c r="E39" s="105" t="s">
        <v>95</v>
      </c>
    </row>
    <row r="40" spans="1:5">
      <c r="A40" s="69" t="s">
        <v>177</v>
      </c>
      <c r="B40" s="70"/>
      <c r="C40" s="70"/>
      <c r="D40" s="70"/>
      <c r="E40" s="71"/>
    </row>
    <row r="41" spans="1:5">
      <c r="A41" s="124" t="s">
        <v>1129</v>
      </c>
      <c r="B41" s="62" t="s">
        <v>95</v>
      </c>
      <c r="C41" s="43" t="s">
        <v>95</v>
      </c>
      <c r="D41" s="62" t="s">
        <v>95</v>
      </c>
      <c r="E41" s="98" t="s">
        <v>95</v>
      </c>
    </row>
    <row r="42" spans="1:5">
      <c r="A42" s="177" t="s">
        <v>96</v>
      </c>
      <c r="B42" s="62" t="s">
        <v>2163</v>
      </c>
      <c r="C42" s="43" t="s">
        <v>2164</v>
      </c>
      <c r="D42" s="62" t="s">
        <v>1087</v>
      </c>
      <c r="E42" s="98" t="s">
        <v>2165</v>
      </c>
    </row>
    <row r="43" spans="1:5">
      <c r="A43" s="177" t="s">
        <v>97</v>
      </c>
      <c r="B43" s="62" t="s">
        <v>2166</v>
      </c>
      <c r="C43" s="43" t="s">
        <v>2167</v>
      </c>
      <c r="D43" s="62" t="s">
        <v>95</v>
      </c>
      <c r="E43" s="98" t="s">
        <v>95</v>
      </c>
    </row>
    <row r="44" spans="1:5">
      <c r="A44" s="184" t="s">
        <v>1132</v>
      </c>
      <c r="B44" s="185" t="s">
        <v>95</v>
      </c>
      <c r="C44" s="186" t="s">
        <v>95</v>
      </c>
      <c r="D44" s="185" t="s">
        <v>95</v>
      </c>
      <c r="E44" s="187" t="s">
        <v>95</v>
      </c>
    </row>
    <row r="45" spans="1:5">
      <c r="A45" s="177" t="s">
        <v>96</v>
      </c>
      <c r="B45" s="62" t="s">
        <v>2168</v>
      </c>
      <c r="C45" s="43" t="s">
        <v>2169</v>
      </c>
      <c r="D45" s="62" t="s">
        <v>1087</v>
      </c>
      <c r="E45" s="98" t="s">
        <v>2170</v>
      </c>
    </row>
    <row r="46" spans="1:5">
      <c r="A46" s="180" t="s">
        <v>97</v>
      </c>
      <c r="B46" s="181" t="s">
        <v>2171</v>
      </c>
      <c r="C46" s="182" t="s">
        <v>2172</v>
      </c>
      <c r="D46" s="181" t="s">
        <v>95</v>
      </c>
      <c r="E46" s="183" t="s">
        <v>95</v>
      </c>
    </row>
    <row r="47" spans="1:5">
      <c r="A47" s="124" t="s">
        <v>1135</v>
      </c>
      <c r="B47" s="62" t="s">
        <v>95</v>
      </c>
      <c r="C47" s="43" t="s">
        <v>95</v>
      </c>
      <c r="D47" s="62" t="s">
        <v>95</v>
      </c>
      <c r="E47" s="98" t="s">
        <v>95</v>
      </c>
    </row>
    <row r="48" spans="1:5">
      <c r="A48" s="177" t="s">
        <v>96</v>
      </c>
      <c r="B48" s="62" t="s">
        <v>2173</v>
      </c>
      <c r="C48" s="43" t="s">
        <v>2174</v>
      </c>
      <c r="D48" s="62" t="s">
        <v>1087</v>
      </c>
      <c r="E48" s="98" t="s">
        <v>2175</v>
      </c>
    </row>
    <row r="49" spans="1:5">
      <c r="A49" s="177" t="s">
        <v>97</v>
      </c>
      <c r="B49" s="62" t="s">
        <v>2176</v>
      </c>
      <c r="C49" s="43" t="s">
        <v>2177</v>
      </c>
      <c r="D49" s="62" t="s">
        <v>95</v>
      </c>
      <c r="E49" s="98" t="s">
        <v>95</v>
      </c>
    </row>
    <row r="50" spans="1:5">
      <c r="A50" s="184" t="s">
        <v>1138</v>
      </c>
      <c r="B50" s="185" t="s">
        <v>95</v>
      </c>
      <c r="C50" s="186" t="s">
        <v>95</v>
      </c>
      <c r="D50" s="185" t="s">
        <v>95</v>
      </c>
      <c r="E50" s="187" t="s">
        <v>95</v>
      </c>
    </row>
    <row r="51" spans="1:5">
      <c r="A51" s="177" t="s">
        <v>96</v>
      </c>
      <c r="B51" s="62" t="s">
        <v>2178</v>
      </c>
      <c r="C51" s="43" t="s">
        <v>2179</v>
      </c>
      <c r="D51" s="62" t="s">
        <v>1087</v>
      </c>
      <c r="E51" s="98" t="s">
        <v>2180</v>
      </c>
    </row>
    <row r="52" spans="1:5">
      <c r="A52" s="180" t="s">
        <v>97</v>
      </c>
      <c r="B52" s="181" t="s">
        <v>2181</v>
      </c>
      <c r="C52" s="182" t="s">
        <v>2182</v>
      </c>
      <c r="D52" s="181" t="s">
        <v>95</v>
      </c>
      <c r="E52" s="183" t="s">
        <v>95</v>
      </c>
    </row>
    <row r="53" spans="1:5">
      <c r="A53" s="124" t="s">
        <v>1141</v>
      </c>
      <c r="B53" s="62" t="s">
        <v>95</v>
      </c>
      <c r="C53" s="43" t="s">
        <v>95</v>
      </c>
      <c r="D53" s="62" t="s">
        <v>95</v>
      </c>
      <c r="E53" s="98" t="s">
        <v>95</v>
      </c>
    </row>
    <row r="54" spans="1:5">
      <c r="A54" s="177" t="s">
        <v>96</v>
      </c>
      <c r="B54" s="62" t="s">
        <v>2183</v>
      </c>
      <c r="C54" s="43" t="s">
        <v>2184</v>
      </c>
      <c r="D54" s="62" t="s">
        <v>1087</v>
      </c>
      <c r="E54" s="98" t="s">
        <v>2185</v>
      </c>
    </row>
    <row r="55" spans="1:5">
      <c r="A55" s="177" t="s">
        <v>97</v>
      </c>
      <c r="B55" s="62" t="s">
        <v>2186</v>
      </c>
      <c r="C55" s="43" t="s">
        <v>2187</v>
      </c>
      <c r="D55" s="62" t="s">
        <v>95</v>
      </c>
      <c r="E55" s="98" t="s">
        <v>95</v>
      </c>
    </row>
    <row r="56" spans="1:5">
      <c r="A56" s="184" t="s">
        <v>1144</v>
      </c>
      <c r="B56" s="185" t="s">
        <v>95</v>
      </c>
      <c r="C56" s="186" t="s">
        <v>95</v>
      </c>
      <c r="D56" s="185" t="s">
        <v>95</v>
      </c>
      <c r="E56" s="187" t="s">
        <v>95</v>
      </c>
    </row>
    <row r="57" spans="1:5">
      <c r="A57" s="177" t="s">
        <v>96</v>
      </c>
      <c r="B57" s="62" t="s">
        <v>2188</v>
      </c>
      <c r="C57" s="43" t="s">
        <v>2189</v>
      </c>
      <c r="D57" s="62" t="s">
        <v>1087</v>
      </c>
      <c r="E57" s="98" t="s">
        <v>2190</v>
      </c>
    </row>
    <row r="58" spans="1:5">
      <c r="A58" s="180" t="s">
        <v>97</v>
      </c>
      <c r="B58" s="181" t="s">
        <v>2191</v>
      </c>
      <c r="C58" s="182" t="s">
        <v>2192</v>
      </c>
      <c r="D58" s="181" t="s">
        <v>95</v>
      </c>
      <c r="E58" s="183" t="s">
        <v>95</v>
      </c>
    </row>
    <row r="59" spans="1:5">
      <c r="A59" s="124" t="s">
        <v>1147</v>
      </c>
      <c r="B59" s="62" t="s">
        <v>95</v>
      </c>
      <c r="C59" s="43" t="s">
        <v>95</v>
      </c>
      <c r="D59" s="62" t="s">
        <v>95</v>
      </c>
      <c r="E59" s="98" t="s">
        <v>95</v>
      </c>
    </row>
    <row r="60" spans="1:5">
      <c r="A60" s="177" t="s">
        <v>96</v>
      </c>
      <c r="B60" s="62" t="s">
        <v>2193</v>
      </c>
      <c r="C60" s="43" t="s">
        <v>2194</v>
      </c>
      <c r="D60" s="62" t="s">
        <v>1087</v>
      </c>
      <c r="E60" s="98" t="s">
        <v>2195</v>
      </c>
    </row>
    <row r="61" spans="1:5">
      <c r="A61" s="177" t="s">
        <v>97</v>
      </c>
      <c r="B61" s="62" t="s">
        <v>2196</v>
      </c>
      <c r="C61" s="43" t="s">
        <v>2197</v>
      </c>
      <c r="D61" s="62" t="s">
        <v>95</v>
      </c>
      <c r="E61" s="98" t="s">
        <v>95</v>
      </c>
    </row>
    <row r="62" spans="1:5">
      <c r="A62" s="184" t="s">
        <v>1150</v>
      </c>
      <c r="B62" s="185" t="s">
        <v>95</v>
      </c>
      <c r="C62" s="186" t="s">
        <v>95</v>
      </c>
      <c r="D62" s="185" t="s">
        <v>95</v>
      </c>
      <c r="E62" s="187" t="s">
        <v>95</v>
      </c>
    </row>
    <row r="63" spans="1:5">
      <c r="A63" s="177" t="s">
        <v>96</v>
      </c>
      <c r="B63" s="62" t="s">
        <v>2198</v>
      </c>
      <c r="C63" s="43" t="s">
        <v>2199</v>
      </c>
      <c r="D63" s="62" t="s">
        <v>1087</v>
      </c>
      <c r="E63" s="98" t="s">
        <v>2200</v>
      </c>
    </row>
    <row r="64" spans="1:5">
      <c r="A64" s="180" t="s">
        <v>97</v>
      </c>
      <c r="B64" s="181" t="s">
        <v>2201</v>
      </c>
      <c r="C64" s="182" t="s">
        <v>2202</v>
      </c>
      <c r="D64" s="181" t="s">
        <v>95</v>
      </c>
      <c r="E64" s="183" t="s">
        <v>95</v>
      </c>
    </row>
    <row r="65" spans="1:5">
      <c r="A65" s="184" t="s">
        <v>1153</v>
      </c>
      <c r="B65" s="185" t="s">
        <v>95</v>
      </c>
      <c r="C65" s="186" t="s">
        <v>95</v>
      </c>
      <c r="D65" s="185" t="s">
        <v>95</v>
      </c>
      <c r="E65" s="187" t="s">
        <v>95</v>
      </c>
    </row>
    <row r="66" spans="1:5">
      <c r="A66" s="177" t="s">
        <v>96</v>
      </c>
      <c r="B66" s="62" t="s">
        <v>2203</v>
      </c>
      <c r="C66" s="43" t="s">
        <v>2204</v>
      </c>
      <c r="D66" s="62" t="s">
        <v>1087</v>
      </c>
      <c r="E66" s="98" t="s">
        <v>2205</v>
      </c>
    </row>
    <row r="67" spans="1:5">
      <c r="A67" s="180" t="s">
        <v>97</v>
      </c>
      <c r="B67" s="181" t="s">
        <v>2206</v>
      </c>
      <c r="C67" s="182" t="s">
        <v>2207</v>
      </c>
      <c r="D67" s="181" t="s">
        <v>95</v>
      </c>
      <c r="E67" s="183" t="s">
        <v>95</v>
      </c>
    </row>
    <row r="68" spans="1:5">
      <c r="A68" s="124" t="s">
        <v>1156</v>
      </c>
      <c r="B68" s="62" t="s">
        <v>95</v>
      </c>
      <c r="C68" s="43" t="s">
        <v>95</v>
      </c>
      <c r="D68" s="62" t="s">
        <v>95</v>
      </c>
      <c r="E68" s="98" t="s">
        <v>95</v>
      </c>
    </row>
    <row r="69" spans="1:5">
      <c r="A69" s="177" t="s">
        <v>96</v>
      </c>
      <c r="B69" s="62" t="s">
        <v>2208</v>
      </c>
      <c r="C69" s="43" t="s">
        <v>2209</v>
      </c>
      <c r="D69" s="62" t="s">
        <v>1087</v>
      </c>
      <c r="E69" s="98" t="s">
        <v>2210</v>
      </c>
    </row>
    <row r="70" spans="1:5" ht="16.5" thickBot="1">
      <c r="A70" s="178" t="s">
        <v>97</v>
      </c>
      <c r="B70" s="63" t="s">
        <v>2211</v>
      </c>
      <c r="C70" s="35" t="s">
        <v>2212</v>
      </c>
      <c r="D70" s="63" t="s">
        <v>95</v>
      </c>
      <c r="E70" s="92" t="s">
        <v>95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62408-5439-4EF7-9691-35446AC86F96}">
  <dimension ref="A1:I67"/>
  <sheetViews>
    <sheetView zoomScaleNormal="100" workbookViewId="0">
      <selection activeCell="B42" sqref="B42"/>
    </sheetView>
  </sheetViews>
  <sheetFormatPr defaultColWidth="9.140625" defaultRowHeight="14.25"/>
  <cols>
    <col min="1" max="1" width="9.140625" style="297"/>
    <col min="2" max="16384" width="9.140625" style="290"/>
  </cols>
  <sheetData>
    <row r="1" spans="1:9" s="287" customFormat="1" ht="12.75" customHeight="1">
      <c r="A1" s="274" t="s">
        <v>7222</v>
      </c>
      <c r="B1" s="288"/>
      <c r="C1" s="288"/>
      <c r="D1" s="288"/>
      <c r="E1" s="288"/>
      <c r="F1" s="288"/>
      <c r="G1" s="288"/>
      <c r="H1" s="288"/>
      <c r="I1" s="288"/>
    </row>
    <row r="2" spans="1:9" s="287" customFormat="1" ht="12.75">
      <c r="A2" s="274" t="s">
        <v>15</v>
      </c>
      <c r="B2" s="288"/>
      <c r="C2" s="288"/>
      <c r="D2" s="288"/>
      <c r="E2" s="288"/>
      <c r="F2" s="288"/>
      <c r="G2" s="288"/>
      <c r="H2" s="288"/>
      <c r="I2" s="288"/>
    </row>
    <row r="3" spans="1:9">
      <c r="A3" s="289"/>
      <c r="B3" s="289"/>
      <c r="C3" s="289"/>
      <c r="D3" s="289"/>
      <c r="E3" s="289"/>
      <c r="F3" s="289"/>
      <c r="G3" s="289"/>
      <c r="H3" s="289"/>
      <c r="I3" s="289"/>
    </row>
    <row r="4" spans="1:9" ht="20.25">
      <c r="A4" s="305" t="s">
        <v>3</v>
      </c>
      <c r="B4" s="305"/>
      <c r="C4" s="305"/>
      <c r="D4" s="305"/>
      <c r="E4" s="305"/>
      <c r="F4" s="305"/>
      <c r="G4" s="305"/>
      <c r="H4" s="305"/>
      <c r="I4" s="305"/>
    </row>
    <row r="5" spans="1:9">
      <c r="A5" s="292"/>
      <c r="B5" s="292"/>
      <c r="C5" s="292"/>
      <c r="D5" s="292"/>
      <c r="E5" s="292"/>
      <c r="F5" s="292"/>
      <c r="G5" s="292"/>
      <c r="H5" s="292"/>
      <c r="I5" s="292"/>
    </row>
    <row r="6" spans="1:9" ht="15.75">
      <c r="A6" s="306" t="s">
        <v>5</v>
      </c>
      <c r="B6" s="306"/>
      <c r="C6" s="306"/>
      <c r="D6" s="306"/>
      <c r="E6" s="306"/>
      <c r="F6" s="306"/>
      <c r="G6" s="306"/>
      <c r="H6" s="306"/>
      <c r="I6" s="306"/>
    </row>
    <row r="7" spans="1:9" ht="45.75" customHeight="1">
      <c r="A7" s="309" t="s">
        <v>7235</v>
      </c>
      <c r="B7" s="309"/>
      <c r="C7" s="309"/>
      <c r="D7" s="309"/>
      <c r="E7" s="309"/>
      <c r="F7" s="309"/>
      <c r="G7" s="309"/>
      <c r="H7" s="309"/>
      <c r="I7" s="309"/>
    </row>
    <row r="8" spans="1:9" ht="14.25" customHeight="1">
      <c r="A8" s="293"/>
      <c r="B8" s="294"/>
      <c r="C8" s="294"/>
      <c r="D8" s="294"/>
      <c r="E8" s="294"/>
      <c r="F8" s="294"/>
      <c r="G8" s="294"/>
      <c r="H8" s="294"/>
      <c r="I8" s="294"/>
    </row>
    <row r="9" spans="1:9" ht="15.75">
      <c r="A9" s="306" t="s">
        <v>6</v>
      </c>
      <c r="B9" s="306"/>
      <c r="C9" s="306"/>
      <c r="D9" s="306"/>
      <c r="E9" s="306"/>
      <c r="F9" s="306"/>
      <c r="G9" s="306"/>
      <c r="H9" s="306"/>
      <c r="I9" s="306"/>
    </row>
    <row r="10" spans="1:9" ht="46.9" customHeight="1">
      <c r="A10" s="303" t="s">
        <v>26</v>
      </c>
      <c r="B10" s="303"/>
      <c r="C10" s="303"/>
      <c r="D10" s="303"/>
      <c r="E10" s="303"/>
      <c r="F10" s="303"/>
      <c r="G10" s="303"/>
      <c r="H10" s="303"/>
      <c r="I10" s="303"/>
    </row>
    <row r="11" spans="1:9">
      <c r="A11" s="303"/>
      <c r="B11" s="303"/>
      <c r="C11" s="303"/>
      <c r="D11" s="303"/>
      <c r="E11" s="303"/>
      <c r="F11" s="303"/>
      <c r="G11" s="303"/>
      <c r="H11" s="303"/>
      <c r="I11" s="303"/>
    </row>
    <row r="12" spans="1:9">
      <c r="A12" s="308" t="s">
        <v>7</v>
      </c>
      <c r="B12" s="308"/>
      <c r="C12" s="308"/>
      <c r="D12" s="308"/>
      <c r="E12" s="308"/>
      <c r="F12" s="308"/>
      <c r="G12" s="308"/>
      <c r="H12" s="308"/>
      <c r="I12" s="308"/>
    </row>
    <row r="14" spans="1:9" ht="10.9" customHeight="1">
      <c r="A14" s="45">
        <v>1</v>
      </c>
      <c r="B14" s="47" t="s">
        <v>17</v>
      </c>
      <c r="C14" s="44"/>
      <c r="D14" s="44"/>
      <c r="E14" s="44"/>
      <c r="F14" s="44"/>
      <c r="G14" s="46"/>
      <c r="H14" s="46"/>
      <c r="I14" s="262"/>
    </row>
    <row r="15" spans="1:9" ht="18" customHeight="1">
      <c r="A15" s="45">
        <v>2</v>
      </c>
      <c r="B15" s="47" t="s">
        <v>8</v>
      </c>
      <c r="C15" s="44"/>
      <c r="D15" s="44"/>
      <c r="E15" s="44"/>
      <c r="F15" s="44"/>
      <c r="G15" s="46"/>
      <c r="H15" s="46"/>
      <c r="I15" s="262"/>
    </row>
    <row r="16" spans="1:9">
      <c r="A16" s="45">
        <v>3</v>
      </c>
      <c r="B16" s="47" t="s">
        <v>18</v>
      </c>
      <c r="C16" s="44"/>
      <c r="D16" s="44"/>
      <c r="E16" s="44"/>
      <c r="F16" s="44"/>
      <c r="G16" s="46"/>
      <c r="H16" s="46"/>
      <c r="I16" s="262"/>
    </row>
    <row r="17" spans="1:9" ht="13.9" customHeight="1">
      <c r="A17" s="45">
        <v>4</v>
      </c>
      <c r="B17" s="47" t="s">
        <v>19</v>
      </c>
      <c r="C17" s="44"/>
      <c r="D17" s="44"/>
      <c r="E17" s="44"/>
      <c r="F17" s="44"/>
      <c r="G17" s="46"/>
      <c r="H17" s="46"/>
      <c r="I17" s="262"/>
    </row>
    <row r="18" spans="1:9" ht="17.45" customHeight="1">
      <c r="A18" s="45">
        <v>5</v>
      </c>
      <c r="B18" s="47" t="s">
        <v>20</v>
      </c>
      <c r="C18" s="44"/>
      <c r="D18" s="44"/>
      <c r="E18" s="44"/>
      <c r="F18" s="44"/>
      <c r="G18" s="46"/>
      <c r="H18" s="46"/>
      <c r="I18" s="262"/>
    </row>
    <row r="19" spans="1:9">
      <c r="A19" s="45">
        <v>6</v>
      </c>
      <c r="B19" s="47" t="s">
        <v>21</v>
      </c>
      <c r="C19" s="44"/>
      <c r="D19" s="44"/>
      <c r="E19" s="44"/>
      <c r="F19" s="44"/>
      <c r="G19" s="46"/>
      <c r="H19" s="46"/>
      <c r="I19" s="262"/>
    </row>
    <row r="20" spans="1:9">
      <c r="A20" s="45">
        <v>7</v>
      </c>
      <c r="B20" s="47" t="s">
        <v>22</v>
      </c>
      <c r="C20" s="44"/>
      <c r="D20" s="44"/>
      <c r="E20" s="44"/>
      <c r="F20" s="44"/>
      <c r="G20" s="46"/>
      <c r="H20" s="46"/>
      <c r="I20" s="262"/>
    </row>
    <row r="21" spans="1:9" ht="16.899999999999999" customHeight="1">
      <c r="A21" s="45">
        <v>8</v>
      </c>
      <c r="B21" s="47" t="s">
        <v>23</v>
      </c>
      <c r="C21" s="44"/>
      <c r="D21" s="44"/>
      <c r="E21" s="44"/>
      <c r="F21" s="44"/>
      <c r="G21" s="46"/>
      <c r="H21" s="46"/>
      <c r="I21" s="262"/>
    </row>
    <row r="22" spans="1:9">
      <c r="A22" s="45">
        <v>9</v>
      </c>
      <c r="B22" s="47" t="s">
        <v>24</v>
      </c>
      <c r="C22" s="44"/>
      <c r="D22" s="44"/>
      <c r="E22" s="44"/>
      <c r="F22" s="44"/>
      <c r="G22" s="46"/>
      <c r="H22" s="46"/>
      <c r="I22" s="262"/>
    </row>
    <row r="23" spans="1:9">
      <c r="A23" s="45">
        <v>10</v>
      </c>
      <c r="B23" s="47" t="s">
        <v>25</v>
      </c>
      <c r="C23" s="44"/>
      <c r="D23" s="44"/>
      <c r="E23" s="44"/>
      <c r="F23" s="44"/>
      <c r="G23" s="46"/>
      <c r="H23" s="46"/>
      <c r="I23" s="262"/>
    </row>
    <row r="24" spans="1:9">
      <c r="A24" s="261"/>
      <c r="B24" s="261"/>
      <c r="C24" s="261"/>
      <c r="D24" s="261"/>
      <c r="E24" s="261"/>
      <c r="F24" s="261"/>
      <c r="G24" s="48"/>
      <c r="H24" s="48"/>
      <c r="I24" s="261"/>
    </row>
    <row r="25" spans="1:9" ht="15.75">
      <c r="A25" s="306" t="s">
        <v>53</v>
      </c>
      <c r="B25" s="306"/>
      <c r="C25" s="306"/>
      <c r="D25" s="306"/>
      <c r="E25" s="306"/>
      <c r="F25" s="306"/>
      <c r="G25" s="306"/>
      <c r="H25" s="306"/>
      <c r="I25" s="306"/>
    </row>
    <row r="26" spans="1:9">
      <c r="A26" s="308" t="s">
        <v>59</v>
      </c>
      <c r="B26" s="308"/>
      <c r="C26" s="308"/>
      <c r="D26" s="308"/>
      <c r="E26" s="308"/>
      <c r="F26" s="308"/>
      <c r="G26" s="308"/>
      <c r="H26" s="308"/>
      <c r="I26" s="308"/>
    </row>
    <row r="27" spans="1:9" ht="15.75">
      <c r="A27" s="45">
        <v>1</v>
      </c>
      <c r="B27" s="49" t="s">
        <v>27</v>
      </c>
      <c r="C27" s="50"/>
      <c r="D27" s="50"/>
      <c r="E27" s="50"/>
      <c r="F27" s="50"/>
      <c r="G27" s="50"/>
      <c r="H27" s="50"/>
      <c r="I27" s="42"/>
    </row>
    <row r="28" spans="1:9" ht="15.75">
      <c r="A28" s="45">
        <v>2</v>
      </c>
      <c r="B28" s="49" t="s">
        <v>18</v>
      </c>
      <c r="C28" s="50"/>
      <c r="D28" s="50"/>
      <c r="E28" s="50"/>
      <c r="F28" s="50"/>
      <c r="G28" s="50"/>
      <c r="H28" s="50"/>
      <c r="I28" s="42"/>
    </row>
    <row r="29" spans="1:9" ht="15.75">
      <c r="A29" s="45">
        <v>3</v>
      </c>
      <c r="B29" s="49" t="s">
        <v>19</v>
      </c>
      <c r="C29" s="50"/>
      <c r="D29" s="50"/>
      <c r="E29" s="50"/>
      <c r="F29" s="50"/>
      <c r="G29" s="50"/>
      <c r="H29" s="50"/>
      <c r="I29" s="42"/>
    </row>
    <row r="30" spans="1:9" ht="15.75">
      <c r="A30" s="45">
        <v>4</v>
      </c>
      <c r="B30" s="49" t="s">
        <v>28</v>
      </c>
      <c r="C30" s="50"/>
      <c r="D30" s="50"/>
      <c r="E30" s="50"/>
      <c r="F30" s="50"/>
      <c r="G30" s="50"/>
      <c r="H30" s="50"/>
      <c r="I30" s="42"/>
    </row>
    <row r="31" spans="1:9" ht="15.75">
      <c r="A31" s="45">
        <v>5</v>
      </c>
      <c r="B31" s="49" t="s">
        <v>29</v>
      </c>
      <c r="C31" s="50"/>
      <c r="D31" s="50"/>
      <c r="E31" s="50"/>
      <c r="F31" s="50"/>
      <c r="G31" s="50"/>
      <c r="H31" s="50"/>
      <c r="I31" s="42"/>
    </row>
    <row r="32" spans="1:9" ht="15.75">
      <c r="A32" s="45">
        <v>6</v>
      </c>
      <c r="B32" s="49" t="s">
        <v>23</v>
      </c>
      <c r="C32" s="50"/>
      <c r="D32" s="50"/>
      <c r="E32" s="50"/>
      <c r="F32" s="50"/>
      <c r="G32" s="50"/>
      <c r="H32" s="50"/>
      <c r="I32" s="42"/>
    </row>
    <row r="33" spans="1:9" ht="15.75">
      <c r="A33" s="45">
        <v>7</v>
      </c>
      <c r="B33" s="49" t="s">
        <v>54</v>
      </c>
      <c r="C33" s="50"/>
      <c r="D33" s="50"/>
      <c r="E33" s="50"/>
      <c r="F33" s="50"/>
      <c r="G33" s="50"/>
      <c r="H33" s="50"/>
      <c r="I33" s="42"/>
    </row>
    <row r="34" spans="1:9" ht="15.75">
      <c r="A34" s="43"/>
      <c r="B34" s="51"/>
      <c r="C34" s="42"/>
      <c r="D34" s="42"/>
      <c r="E34" s="42"/>
      <c r="F34" s="42"/>
      <c r="G34" s="42"/>
      <c r="H34" s="42"/>
      <c r="I34" s="42"/>
    </row>
    <row r="35" spans="1:9">
      <c r="A35" s="308" t="s">
        <v>60</v>
      </c>
      <c r="B35" s="308"/>
      <c r="C35" s="308"/>
      <c r="D35" s="308"/>
      <c r="E35" s="308"/>
      <c r="F35" s="308"/>
      <c r="G35" s="308"/>
      <c r="H35" s="308"/>
      <c r="I35" s="308"/>
    </row>
    <row r="36" spans="1:9">
      <c r="A36" s="45">
        <v>1</v>
      </c>
      <c r="B36" s="49" t="s">
        <v>30</v>
      </c>
      <c r="C36" s="49"/>
      <c r="D36" s="52"/>
      <c r="E36" s="50"/>
      <c r="F36" s="50"/>
      <c r="G36" s="50"/>
      <c r="H36" s="50"/>
      <c r="I36" s="50"/>
    </row>
    <row r="37" spans="1:9">
      <c r="A37" s="45">
        <v>2</v>
      </c>
      <c r="B37" s="49" t="s">
        <v>31</v>
      </c>
      <c r="C37" s="52"/>
      <c r="D37" s="52"/>
      <c r="E37" s="50"/>
      <c r="F37" s="50"/>
      <c r="G37" s="50"/>
      <c r="H37" s="50"/>
      <c r="I37" s="50"/>
    </row>
    <row r="38" spans="1:9">
      <c r="A38" s="45">
        <v>3</v>
      </c>
      <c r="B38" s="49" t="s">
        <v>32</v>
      </c>
      <c r="C38" s="52"/>
      <c r="D38" s="52"/>
      <c r="E38" s="50"/>
      <c r="F38" s="50"/>
      <c r="G38" s="50"/>
      <c r="H38" s="50"/>
      <c r="I38" s="50"/>
    </row>
    <row r="39" spans="1:9">
      <c r="A39" s="45">
        <v>4</v>
      </c>
      <c r="B39" s="49" t="s">
        <v>18</v>
      </c>
      <c r="C39" s="52"/>
      <c r="D39" s="52"/>
      <c r="E39" s="50"/>
      <c r="F39" s="50"/>
      <c r="G39" s="50"/>
      <c r="H39" s="50"/>
      <c r="I39" s="50"/>
    </row>
    <row r="40" spans="1:9">
      <c r="A40" s="45">
        <v>5</v>
      </c>
      <c r="B40" s="49" t="s">
        <v>19</v>
      </c>
      <c r="C40" s="52"/>
      <c r="D40" s="52"/>
      <c r="E40" s="50"/>
      <c r="F40" s="50"/>
      <c r="G40" s="50"/>
      <c r="H40" s="50"/>
      <c r="I40" s="50"/>
    </row>
    <row r="41" spans="1:9">
      <c r="A41" s="45">
        <v>6</v>
      </c>
      <c r="B41" s="49" t="s">
        <v>29</v>
      </c>
      <c r="C41" s="52"/>
      <c r="D41" s="52"/>
      <c r="E41" s="50"/>
      <c r="F41" s="50"/>
      <c r="G41" s="50"/>
      <c r="H41" s="50"/>
      <c r="I41" s="50"/>
    </row>
    <row r="42" spans="1:9">
      <c r="A42" s="45">
        <v>7</v>
      </c>
      <c r="B42" s="49" t="s">
        <v>23</v>
      </c>
      <c r="C42" s="52"/>
      <c r="D42" s="52"/>
      <c r="E42" s="50"/>
      <c r="F42" s="50"/>
      <c r="G42" s="50"/>
      <c r="H42" s="50"/>
      <c r="I42" s="50"/>
    </row>
    <row r="43" spans="1:9">
      <c r="A43" s="262"/>
      <c r="B43" s="262"/>
      <c r="C43" s="262"/>
      <c r="D43" s="262"/>
      <c r="E43" s="262"/>
      <c r="F43" s="262"/>
      <c r="G43" s="262"/>
      <c r="H43" s="262"/>
      <c r="I43" s="262"/>
    </row>
    <row r="44" spans="1:9">
      <c r="A44" s="308" t="s">
        <v>61</v>
      </c>
      <c r="B44" s="308"/>
      <c r="C44" s="308"/>
      <c r="D44" s="308"/>
      <c r="E44" s="308"/>
      <c r="F44" s="308"/>
      <c r="G44" s="308"/>
      <c r="H44" s="308"/>
      <c r="I44" s="308"/>
    </row>
    <row r="45" spans="1:9">
      <c r="A45" s="45">
        <v>1</v>
      </c>
      <c r="B45" s="49" t="s">
        <v>63</v>
      </c>
      <c r="C45" s="49"/>
      <c r="D45" s="52"/>
      <c r="E45" s="50"/>
      <c r="F45" s="50"/>
      <c r="G45" s="50"/>
      <c r="H45" s="50"/>
      <c r="I45" s="50"/>
    </row>
    <row r="46" spans="1:9">
      <c r="A46" s="45">
        <v>2</v>
      </c>
      <c r="B46" s="49" t="s">
        <v>62</v>
      </c>
      <c r="C46" s="52"/>
      <c r="D46" s="52"/>
      <c r="E46" s="50"/>
      <c r="F46" s="50"/>
      <c r="G46" s="50"/>
      <c r="H46" s="50"/>
      <c r="I46" s="50"/>
    </row>
    <row r="47" spans="1:9">
      <c r="A47" s="262"/>
      <c r="B47" s="262"/>
      <c r="C47" s="262"/>
      <c r="D47" s="262"/>
      <c r="E47" s="262"/>
      <c r="F47" s="262"/>
      <c r="G47" s="262"/>
      <c r="H47" s="262"/>
      <c r="I47" s="262"/>
    </row>
    <row r="48" spans="1:9">
      <c r="A48" s="308" t="s">
        <v>65</v>
      </c>
      <c r="B48" s="308"/>
      <c r="C48" s="308"/>
      <c r="D48" s="308"/>
      <c r="E48" s="308"/>
      <c r="F48" s="308"/>
      <c r="G48" s="308"/>
      <c r="H48" s="308"/>
      <c r="I48" s="308"/>
    </row>
    <row r="49" spans="1:9">
      <c r="A49" s="45" t="s">
        <v>64</v>
      </c>
      <c r="B49" s="49" t="s">
        <v>71</v>
      </c>
      <c r="C49" s="49"/>
      <c r="D49" s="52"/>
      <c r="E49" s="50"/>
      <c r="F49" s="50"/>
      <c r="G49" s="50"/>
      <c r="H49" s="50"/>
      <c r="I49" s="50"/>
    </row>
    <row r="50" spans="1:9">
      <c r="A50" s="45"/>
      <c r="B50" s="49" t="s">
        <v>70</v>
      </c>
      <c r="C50" s="49"/>
      <c r="D50" s="52"/>
      <c r="E50" s="50"/>
      <c r="F50" s="50"/>
      <c r="G50" s="50"/>
      <c r="H50" s="50"/>
      <c r="I50" s="50"/>
    </row>
    <row r="51" spans="1:9">
      <c r="A51" s="45"/>
      <c r="B51" s="49" t="s">
        <v>72</v>
      </c>
      <c r="C51" s="49"/>
      <c r="D51" s="52"/>
      <c r="E51" s="50"/>
      <c r="F51" s="50"/>
      <c r="G51" s="50"/>
      <c r="H51" s="50"/>
      <c r="I51" s="50"/>
    </row>
    <row r="52" spans="1:9">
      <c r="A52" s="45" t="s">
        <v>66</v>
      </c>
      <c r="B52" s="49" t="s">
        <v>67</v>
      </c>
      <c r="C52" s="52"/>
      <c r="D52" s="52"/>
      <c r="E52" s="50"/>
      <c r="F52" s="50"/>
      <c r="G52" s="50"/>
      <c r="H52" s="50"/>
      <c r="I52" s="50"/>
    </row>
    <row r="53" spans="1:9">
      <c r="A53" s="45"/>
      <c r="B53" s="49" t="s">
        <v>76</v>
      </c>
      <c r="C53" s="52"/>
      <c r="D53" s="52"/>
      <c r="E53" s="50"/>
      <c r="F53" s="50"/>
      <c r="G53" s="50"/>
      <c r="H53" s="50"/>
      <c r="I53" s="50"/>
    </row>
    <row r="54" spans="1:9">
      <c r="A54" s="45"/>
      <c r="B54" s="49" t="s">
        <v>73</v>
      </c>
      <c r="C54" s="52"/>
      <c r="D54" s="52"/>
      <c r="E54" s="50"/>
      <c r="F54" s="50"/>
      <c r="G54" s="50"/>
      <c r="H54" s="50"/>
      <c r="I54" s="50"/>
    </row>
    <row r="55" spans="1:9">
      <c r="A55" s="45"/>
      <c r="B55" s="49" t="s">
        <v>74</v>
      </c>
      <c r="C55" s="52"/>
      <c r="D55" s="52"/>
      <c r="E55" s="50"/>
      <c r="F55" s="50"/>
      <c r="G55" s="50"/>
      <c r="H55" s="50"/>
      <c r="I55" s="50"/>
    </row>
    <row r="56" spans="1:9">
      <c r="A56" s="45"/>
      <c r="B56" s="49" t="s">
        <v>75</v>
      </c>
      <c r="C56" s="52"/>
      <c r="D56" s="52"/>
      <c r="E56" s="50"/>
      <c r="F56" s="50"/>
      <c r="G56" s="50"/>
      <c r="H56" s="50"/>
      <c r="I56" s="50"/>
    </row>
    <row r="57" spans="1:9">
      <c r="A57" s="45" t="s">
        <v>68</v>
      </c>
      <c r="B57" s="49" t="s">
        <v>69</v>
      </c>
      <c r="C57" s="52"/>
      <c r="D57" s="52"/>
      <c r="E57" s="50"/>
      <c r="F57" s="50"/>
      <c r="G57" s="50"/>
      <c r="H57" s="50"/>
      <c r="I57" s="50"/>
    </row>
    <row r="58" spans="1:9">
      <c r="A58" s="45"/>
      <c r="B58" s="49" t="s">
        <v>76</v>
      </c>
      <c r="C58" s="52"/>
      <c r="D58" s="52"/>
      <c r="E58" s="50"/>
      <c r="F58" s="50"/>
      <c r="G58" s="50"/>
      <c r="H58" s="50"/>
      <c r="I58" s="50"/>
    </row>
    <row r="59" spans="1:9">
      <c r="A59" s="45"/>
      <c r="B59" s="49" t="s">
        <v>77</v>
      </c>
      <c r="C59" s="52"/>
      <c r="D59" s="52"/>
      <c r="E59" s="50"/>
      <c r="F59" s="50"/>
      <c r="G59" s="50"/>
      <c r="H59" s="50"/>
      <c r="I59" s="50"/>
    </row>
    <row r="60" spans="1:9">
      <c r="A60" s="45"/>
      <c r="B60" s="49" t="s">
        <v>78</v>
      </c>
      <c r="C60" s="52"/>
      <c r="D60" s="52"/>
      <c r="E60" s="50"/>
      <c r="F60" s="50"/>
      <c r="G60" s="50"/>
      <c r="H60" s="50"/>
      <c r="I60" s="50"/>
    </row>
    <row r="61" spans="1:9">
      <c r="A61" s="45"/>
      <c r="B61" s="49" t="s">
        <v>79</v>
      </c>
      <c r="C61" s="52"/>
      <c r="D61" s="52"/>
      <c r="E61" s="50"/>
      <c r="F61" s="50"/>
      <c r="G61" s="50"/>
      <c r="H61" s="50"/>
      <c r="I61" s="50"/>
    </row>
    <row r="62" spans="1:9">
      <c r="A62" s="45" t="s">
        <v>80</v>
      </c>
      <c r="B62" s="49" t="s">
        <v>81</v>
      </c>
      <c r="C62" s="52"/>
      <c r="D62" s="52"/>
      <c r="E62" s="50"/>
      <c r="F62" s="50"/>
      <c r="G62" s="50"/>
      <c r="H62" s="50"/>
      <c r="I62" s="50"/>
    </row>
    <row r="63" spans="1:9">
      <c r="A63" s="45"/>
      <c r="B63" s="49" t="s">
        <v>70</v>
      </c>
      <c r="C63" s="52"/>
      <c r="D63" s="52"/>
      <c r="E63" s="50"/>
      <c r="F63" s="50"/>
      <c r="G63" s="50"/>
      <c r="H63" s="50"/>
      <c r="I63" s="50"/>
    </row>
    <row r="64" spans="1:9">
      <c r="A64" s="45"/>
      <c r="B64" s="49" t="s">
        <v>72</v>
      </c>
      <c r="C64" s="52"/>
      <c r="D64" s="52"/>
      <c r="E64" s="50"/>
      <c r="F64" s="50"/>
      <c r="G64" s="50"/>
      <c r="H64" s="50"/>
      <c r="I64" s="50"/>
    </row>
    <row r="65" spans="1:9">
      <c r="A65" s="45"/>
      <c r="B65" s="49" t="s">
        <v>83</v>
      </c>
      <c r="C65" s="52"/>
      <c r="D65" s="52"/>
      <c r="E65" s="50"/>
      <c r="F65" s="50"/>
      <c r="G65" s="50"/>
      <c r="H65" s="50"/>
      <c r="I65" s="50"/>
    </row>
    <row r="66" spans="1:9">
      <c r="A66" s="45"/>
      <c r="B66" s="49" t="s">
        <v>82</v>
      </c>
      <c r="C66" s="52"/>
      <c r="D66" s="52"/>
      <c r="E66" s="50"/>
      <c r="F66" s="50"/>
      <c r="G66" s="50"/>
      <c r="H66" s="50"/>
      <c r="I66" s="50"/>
    </row>
    <row r="67" spans="1:9">
      <c r="A67" s="45"/>
      <c r="B67" s="49" t="s">
        <v>84</v>
      </c>
      <c r="C67" s="52"/>
      <c r="D67" s="52"/>
      <c r="E67" s="50"/>
      <c r="F67" s="50"/>
      <c r="G67" s="50"/>
      <c r="H67" s="50"/>
      <c r="I67" s="50"/>
    </row>
  </sheetData>
  <mergeCells count="12">
    <mergeCell ref="A12:I12"/>
    <mergeCell ref="A11:I11"/>
    <mergeCell ref="A4:I4"/>
    <mergeCell ref="A6:I6"/>
    <mergeCell ref="A7:I7"/>
    <mergeCell ref="A9:I9"/>
    <mergeCell ref="A10:I10"/>
    <mergeCell ref="A25:I25"/>
    <mergeCell ref="A26:I26"/>
    <mergeCell ref="A35:I35"/>
    <mergeCell ref="A44:I44"/>
    <mergeCell ref="A48:I48"/>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E70"/>
  <sheetViews>
    <sheetView workbookViewId="0">
      <selection activeCell="F1" sqref="F1"/>
    </sheetView>
  </sheetViews>
  <sheetFormatPr defaultColWidth="9.28515625" defaultRowHeight="15.75"/>
  <cols>
    <col min="1" max="1" width="41.42578125" style="9" customWidth="1"/>
    <col min="2" max="2" width="20.28515625" style="20" bestFit="1" customWidth="1"/>
    <col min="3" max="3" width="20" style="20" bestFit="1" customWidth="1"/>
    <col min="4" max="4" width="25.7109375" style="20" bestFit="1" customWidth="1"/>
    <col min="5" max="5" width="26" style="20" bestFit="1" customWidth="1"/>
    <col min="6" max="16384" width="9.28515625" style="9"/>
  </cols>
  <sheetData>
    <row r="1" spans="1:5">
      <c r="A1" s="53" t="s">
        <v>16</v>
      </c>
    </row>
    <row r="3" spans="1:5" ht="18.75" thickBot="1">
      <c r="A3" s="8" t="s">
        <v>3824</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2213</v>
      </c>
      <c r="C7" s="43" t="s">
        <v>2214</v>
      </c>
      <c r="D7" s="62">
        <v>0.67749999999999999</v>
      </c>
      <c r="E7" s="98" t="s">
        <v>3707</v>
      </c>
    </row>
    <row r="8" spans="1:5">
      <c r="A8" s="180" t="s">
        <v>97</v>
      </c>
      <c r="B8" s="181" t="s">
        <v>147</v>
      </c>
      <c r="C8" s="182" t="s">
        <v>147</v>
      </c>
      <c r="D8" s="181" t="s">
        <v>95</v>
      </c>
      <c r="E8" s="183" t="s">
        <v>95</v>
      </c>
    </row>
    <row r="9" spans="1:5">
      <c r="A9" s="124" t="s">
        <v>103</v>
      </c>
      <c r="B9" s="62" t="s">
        <v>95</v>
      </c>
      <c r="C9" s="43" t="s">
        <v>95</v>
      </c>
      <c r="D9" s="62" t="s">
        <v>95</v>
      </c>
      <c r="E9" s="98" t="s">
        <v>95</v>
      </c>
    </row>
    <row r="10" spans="1:5">
      <c r="A10" s="177" t="s">
        <v>96</v>
      </c>
      <c r="B10" s="62" t="s">
        <v>2215</v>
      </c>
      <c r="C10" s="43" t="s">
        <v>2216</v>
      </c>
      <c r="D10" s="62">
        <v>1.18E-2</v>
      </c>
      <c r="E10" s="98" t="s">
        <v>3708</v>
      </c>
    </row>
    <row r="11" spans="1:5">
      <c r="A11" s="180" t="s">
        <v>97</v>
      </c>
      <c r="B11" s="181" t="s">
        <v>147</v>
      </c>
      <c r="C11" s="182" t="s">
        <v>147</v>
      </c>
      <c r="D11" s="181" t="s">
        <v>95</v>
      </c>
      <c r="E11" s="183" t="s">
        <v>95</v>
      </c>
    </row>
    <row r="12" spans="1:5">
      <c r="A12" s="124" t="s">
        <v>104</v>
      </c>
      <c r="B12" s="62" t="s">
        <v>95</v>
      </c>
      <c r="C12" s="43" t="s">
        <v>95</v>
      </c>
      <c r="D12" s="62" t="s">
        <v>95</v>
      </c>
      <c r="E12" s="98" t="s">
        <v>95</v>
      </c>
    </row>
    <row r="13" spans="1:5">
      <c r="A13" s="177" t="s">
        <v>96</v>
      </c>
      <c r="B13" s="62" t="s">
        <v>2217</v>
      </c>
      <c r="C13" s="43" t="s">
        <v>2218</v>
      </c>
      <c r="D13" s="62">
        <v>9.5200000000000007E-2</v>
      </c>
      <c r="E13" s="98" t="s">
        <v>3709</v>
      </c>
    </row>
    <row r="14" spans="1:5">
      <c r="A14" s="180" t="s">
        <v>97</v>
      </c>
      <c r="B14" s="181" t="s">
        <v>147</v>
      </c>
      <c r="C14" s="182" t="s">
        <v>147</v>
      </c>
      <c r="D14" s="181" t="s">
        <v>95</v>
      </c>
      <c r="E14" s="183" t="s">
        <v>95</v>
      </c>
    </row>
    <row r="15" spans="1:5">
      <c r="A15" s="124" t="s">
        <v>105</v>
      </c>
      <c r="B15" s="62" t="s">
        <v>95</v>
      </c>
      <c r="C15" s="43" t="s">
        <v>95</v>
      </c>
      <c r="D15" s="62" t="s">
        <v>95</v>
      </c>
      <c r="E15" s="98" t="s">
        <v>95</v>
      </c>
    </row>
    <row r="16" spans="1:5">
      <c r="A16" s="177" t="s">
        <v>96</v>
      </c>
      <c r="B16" s="62" t="s">
        <v>2219</v>
      </c>
      <c r="C16" s="43" t="s">
        <v>2220</v>
      </c>
      <c r="D16" s="62">
        <v>0.45810000000000001</v>
      </c>
      <c r="E16" s="98" t="s">
        <v>3710</v>
      </c>
    </row>
    <row r="17" spans="1:5">
      <c r="A17" s="180" t="s">
        <v>97</v>
      </c>
      <c r="B17" s="181" t="s">
        <v>147</v>
      </c>
      <c r="C17" s="182" t="s">
        <v>147</v>
      </c>
      <c r="D17" s="181" t="s">
        <v>95</v>
      </c>
      <c r="E17" s="183" t="s">
        <v>95</v>
      </c>
    </row>
    <row r="18" spans="1:5">
      <c r="A18" s="184" t="s">
        <v>106</v>
      </c>
      <c r="B18" s="185" t="s">
        <v>95</v>
      </c>
      <c r="C18" s="186" t="s">
        <v>95</v>
      </c>
      <c r="D18" s="185" t="s">
        <v>95</v>
      </c>
      <c r="E18" s="187" t="s">
        <v>95</v>
      </c>
    </row>
    <row r="19" spans="1:5">
      <c r="A19" s="177" t="s">
        <v>96</v>
      </c>
      <c r="B19" s="62" t="s">
        <v>2221</v>
      </c>
      <c r="C19" s="43" t="s">
        <v>2222</v>
      </c>
      <c r="D19" s="62">
        <v>0.2641</v>
      </c>
      <c r="E19" s="98" t="s">
        <v>3711</v>
      </c>
    </row>
    <row r="20" spans="1:5">
      <c r="A20" s="179" t="s">
        <v>97</v>
      </c>
      <c r="B20" s="67" t="s">
        <v>147</v>
      </c>
      <c r="C20" s="58" t="s">
        <v>147</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2223</v>
      </c>
      <c r="C23" s="43" t="s">
        <v>2224</v>
      </c>
      <c r="D23" s="62">
        <v>0.52759999999999996</v>
      </c>
      <c r="E23" s="98" t="s">
        <v>3712</v>
      </c>
    </row>
    <row r="24" spans="1:5">
      <c r="A24" s="180" t="s">
        <v>97</v>
      </c>
      <c r="B24" s="181" t="s">
        <v>147</v>
      </c>
      <c r="C24" s="182" t="s">
        <v>147</v>
      </c>
      <c r="D24" s="181" t="s">
        <v>95</v>
      </c>
      <c r="E24" s="183" t="s">
        <v>95</v>
      </c>
    </row>
    <row r="25" spans="1:5">
      <c r="A25" s="124" t="s">
        <v>109</v>
      </c>
      <c r="B25" s="62" t="s">
        <v>95</v>
      </c>
      <c r="C25" s="43" t="s">
        <v>95</v>
      </c>
      <c r="D25" s="62" t="s">
        <v>95</v>
      </c>
      <c r="E25" s="98" t="s">
        <v>95</v>
      </c>
    </row>
    <row r="26" spans="1:5">
      <c r="A26" s="177" t="s">
        <v>96</v>
      </c>
      <c r="B26" s="62" t="s">
        <v>2225</v>
      </c>
      <c r="C26" s="43" t="s">
        <v>2226</v>
      </c>
      <c r="D26" s="62">
        <v>4.4400000000000002E-2</v>
      </c>
      <c r="E26" s="98" t="s">
        <v>3713</v>
      </c>
    </row>
    <row r="27" spans="1:5">
      <c r="A27" s="177" t="s">
        <v>97</v>
      </c>
      <c r="B27" s="62" t="s">
        <v>147</v>
      </c>
      <c r="C27" s="43" t="s">
        <v>147</v>
      </c>
      <c r="D27" s="62" t="s">
        <v>95</v>
      </c>
      <c r="E27" s="98" t="s">
        <v>95</v>
      </c>
    </row>
    <row r="28" spans="1:5">
      <c r="A28" s="84" t="s">
        <v>1106</v>
      </c>
      <c r="B28" s="85" t="s">
        <v>95</v>
      </c>
      <c r="C28" s="85" t="s">
        <v>95</v>
      </c>
      <c r="D28" s="85" t="s">
        <v>95</v>
      </c>
      <c r="E28" s="86" t="s">
        <v>95</v>
      </c>
    </row>
    <row r="29" spans="1:5">
      <c r="A29" s="124" t="s">
        <v>96</v>
      </c>
      <c r="B29" s="62" t="s">
        <v>2227</v>
      </c>
      <c r="C29" s="43" t="s">
        <v>2228</v>
      </c>
      <c r="D29" s="62">
        <v>0.23330000000000001</v>
      </c>
      <c r="E29" s="98" t="s">
        <v>3714</v>
      </c>
    </row>
    <row r="30" spans="1:5">
      <c r="A30" s="125" t="s">
        <v>97</v>
      </c>
      <c r="B30" s="67" t="s">
        <v>147</v>
      </c>
      <c r="C30" s="58" t="s">
        <v>147</v>
      </c>
      <c r="D30" s="67" t="s">
        <v>95</v>
      </c>
      <c r="E30" s="105" t="s">
        <v>95</v>
      </c>
    </row>
    <row r="31" spans="1:5">
      <c r="A31" s="69" t="s">
        <v>1123</v>
      </c>
      <c r="B31" s="70" t="s">
        <v>95</v>
      </c>
      <c r="C31" s="70" t="s">
        <v>95</v>
      </c>
      <c r="D31" s="70" t="s">
        <v>95</v>
      </c>
      <c r="E31" s="71" t="s">
        <v>95</v>
      </c>
    </row>
    <row r="32" spans="1:5">
      <c r="A32" s="124" t="s">
        <v>96</v>
      </c>
      <c r="B32" s="62" t="s">
        <v>2229</v>
      </c>
      <c r="C32" s="43" t="s">
        <v>2230</v>
      </c>
      <c r="D32" s="62">
        <v>0.11310000000000001</v>
      </c>
      <c r="E32" s="98" t="s">
        <v>3715</v>
      </c>
    </row>
    <row r="33" spans="1:5">
      <c r="A33" s="124" t="s">
        <v>97</v>
      </c>
      <c r="B33" s="62" t="s">
        <v>147</v>
      </c>
      <c r="C33" s="43" t="s">
        <v>147</v>
      </c>
      <c r="D33" s="62" t="s">
        <v>95</v>
      </c>
      <c r="E33" s="98" t="s">
        <v>95</v>
      </c>
    </row>
    <row r="34" spans="1:5">
      <c r="A34" s="84" t="s">
        <v>1126</v>
      </c>
      <c r="B34" s="85" t="s">
        <v>95</v>
      </c>
      <c r="C34" s="85" t="s">
        <v>95</v>
      </c>
      <c r="D34" s="85" t="s">
        <v>95</v>
      </c>
      <c r="E34" s="86" t="s">
        <v>95</v>
      </c>
    </row>
    <row r="35" spans="1:5">
      <c r="A35" s="124" t="s">
        <v>96</v>
      </c>
      <c r="B35" s="62" t="s">
        <v>2231</v>
      </c>
      <c r="C35" s="43" t="s">
        <v>2232</v>
      </c>
      <c r="D35" s="62">
        <v>0.13</v>
      </c>
      <c r="E35" s="98" t="s">
        <v>3716</v>
      </c>
    </row>
    <row r="36" spans="1:5">
      <c r="A36" s="125" t="s">
        <v>97</v>
      </c>
      <c r="B36" s="67" t="s">
        <v>147</v>
      </c>
      <c r="C36" s="58" t="s">
        <v>147</v>
      </c>
      <c r="D36" s="67" t="s">
        <v>95</v>
      </c>
      <c r="E36" s="105" t="s">
        <v>95</v>
      </c>
    </row>
    <row r="37" spans="1:5">
      <c r="A37" s="84" t="s">
        <v>1159</v>
      </c>
      <c r="B37" s="85" t="s">
        <v>95</v>
      </c>
      <c r="C37" s="85" t="s">
        <v>95</v>
      </c>
      <c r="D37" s="85" t="s">
        <v>95</v>
      </c>
      <c r="E37" s="86" t="s">
        <v>95</v>
      </c>
    </row>
    <row r="38" spans="1:5">
      <c r="A38" s="124" t="s">
        <v>96</v>
      </c>
      <c r="B38" s="62" t="s">
        <v>2233</v>
      </c>
      <c r="C38" s="43" t="s">
        <v>2234</v>
      </c>
      <c r="D38" s="62">
        <v>0.23749999999999999</v>
      </c>
      <c r="E38" s="98" t="s">
        <v>3717</v>
      </c>
    </row>
    <row r="39" spans="1:5">
      <c r="A39" s="125" t="s">
        <v>97</v>
      </c>
      <c r="B39" s="67" t="s">
        <v>147</v>
      </c>
      <c r="C39" s="58" t="s">
        <v>147</v>
      </c>
      <c r="D39" s="67" t="s">
        <v>95</v>
      </c>
      <c r="E39" s="105" t="s">
        <v>95</v>
      </c>
    </row>
    <row r="40" spans="1:5">
      <c r="A40" s="69" t="s">
        <v>177</v>
      </c>
      <c r="B40" s="70"/>
      <c r="C40" s="70"/>
      <c r="D40" s="70"/>
      <c r="E40" s="71"/>
    </row>
    <row r="41" spans="1:5">
      <c r="A41" s="124" t="s">
        <v>1129</v>
      </c>
      <c r="B41" s="62" t="s">
        <v>95</v>
      </c>
      <c r="C41" s="43" t="s">
        <v>95</v>
      </c>
      <c r="D41" s="62" t="s">
        <v>95</v>
      </c>
      <c r="E41" s="98" t="s">
        <v>95</v>
      </c>
    </row>
    <row r="42" spans="1:5">
      <c r="A42" s="177" t="s">
        <v>96</v>
      </c>
      <c r="B42" s="62" t="s">
        <v>2235</v>
      </c>
      <c r="C42" s="43" t="s">
        <v>2236</v>
      </c>
      <c r="D42" s="62">
        <v>0.49919999999999998</v>
      </c>
      <c r="E42" s="98" t="s">
        <v>3718</v>
      </c>
    </row>
    <row r="43" spans="1:5">
      <c r="A43" s="177" t="s">
        <v>97</v>
      </c>
      <c r="B43" s="62" t="s">
        <v>147</v>
      </c>
      <c r="C43" s="43" t="s">
        <v>147</v>
      </c>
      <c r="D43" s="62" t="s">
        <v>95</v>
      </c>
      <c r="E43" s="98" t="s">
        <v>95</v>
      </c>
    </row>
    <row r="44" spans="1:5">
      <c r="A44" s="184" t="s">
        <v>1132</v>
      </c>
      <c r="B44" s="185" t="s">
        <v>95</v>
      </c>
      <c r="C44" s="186" t="s">
        <v>95</v>
      </c>
      <c r="D44" s="185" t="s">
        <v>95</v>
      </c>
      <c r="E44" s="187" t="s">
        <v>95</v>
      </c>
    </row>
    <row r="45" spans="1:5">
      <c r="A45" s="177" t="s">
        <v>96</v>
      </c>
      <c r="B45" s="62" t="s">
        <v>2237</v>
      </c>
      <c r="C45" s="43" t="s">
        <v>2238</v>
      </c>
      <c r="D45" s="62">
        <v>0.21729999999999999</v>
      </c>
      <c r="E45" s="98" t="s">
        <v>3719</v>
      </c>
    </row>
    <row r="46" spans="1:5">
      <c r="A46" s="180" t="s">
        <v>97</v>
      </c>
      <c r="B46" s="181" t="s">
        <v>147</v>
      </c>
      <c r="C46" s="182" t="s">
        <v>147</v>
      </c>
      <c r="D46" s="181" t="s">
        <v>95</v>
      </c>
      <c r="E46" s="183" t="s">
        <v>95</v>
      </c>
    </row>
    <row r="47" spans="1:5">
      <c r="A47" s="124" t="s">
        <v>1135</v>
      </c>
      <c r="B47" s="62" t="s">
        <v>95</v>
      </c>
      <c r="C47" s="43" t="s">
        <v>95</v>
      </c>
      <c r="D47" s="62" t="s">
        <v>95</v>
      </c>
      <c r="E47" s="98" t="s">
        <v>95</v>
      </c>
    </row>
    <row r="48" spans="1:5">
      <c r="A48" s="177" t="s">
        <v>96</v>
      </c>
      <c r="B48" s="62" t="s">
        <v>2239</v>
      </c>
      <c r="C48" s="43" t="s">
        <v>2240</v>
      </c>
      <c r="D48" s="62">
        <v>0.93320000000000003</v>
      </c>
      <c r="E48" s="98" t="s">
        <v>3720</v>
      </c>
    </row>
    <row r="49" spans="1:5">
      <c r="A49" s="177" t="s">
        <v>97</v>
      </c>
      <c r="B49" s="62" t="s">
        <v>147</v>
      </c>
      <c r="C49" s="43" t="s">
        <v>147</v>
      </c>
      <c r="D49" s="62" t="s">
        <v>95</v>
      </c>
      <c r="E49" s="98" t="s">
        <v>95</v>
      </c>
    </row>
    <row r="50" spans="1:5">
      <c r="A50" s="184" t="s">
        <v>1138</v>
      </c>
      <c r="B50" s="185" t="s">
        <v>95</v>
      </c>
      <c r="C50" s="186" t="s">
        <v>95</v>
      </c>
      <c r="D50" s="185" t="s">
        <v>95</v>
      </c>
      <c r="E50" s="187" t="s">
        <v>95</v>
      </c>
    </row>
    <row r="51" spans="1:5">
      <c r="A51" s="177" t="s">
        <v>96</v>
      </c>
      <c r="B51" s="62" t="s">
        <v>2241</v>
      </c>
      <c r="C51" s="43" t="s">
        <v>2242</v>
      </c>
      <c r="D51" s="62">
        <v>0.69950000000000001</v>
      </c>
      <c r="E51" s="98" t="s">
        <v>3721</v>
      </c>
    </row>
    <row r="52" spans="1:5">
      <c r="A52" s="180" t="s">
        <v>97</v>
      </c>
      <c r="B52" s="181" t="s">
        <v>147</v>
      </c>
      <c r="C52" s="182" t="s">
        <v>147</v>
      </c>
      <c r="D52" s="181" t="s">
        <v>95</v>
      </c>
      <c r="E52" s="183" t="s">
        <v>95</v>
      </c>
    </row>
    <row r="53" spans="1:5">
      <c r="A53" s="124" t="s">
        <v>1141</v>
      </c>
      <c r="B53" s="62" t="s">
        <v>95</v>
      </c>
      <c r="C53" s="43" t="s">
        <v>95</v>
      </c>
      <c r="D53" s="62" t="s">
        <v>95</v>
      </c>
      <c r="E53" s="98" t="s">
        <v>95</v>
      </c>
    </row>
    <row r="54" spans="1:5">
      <c r="A54" s="177" t="s">
        <v>96</v>
      </c>
      <c r="B54" s="62" t="s">
        <v>2243</v>
      </c>
      <c r="C54" s="43" t="s">
        <v>2244</v>
      </c>
      <c r="D54" s="62">
        <v>0.13100000000000001</v>
      </c>
      <c r="E54" s="98" t="s">
        <v>3722</v>
      </c>
    </row>
    <row r="55" spans="1:5">
      <c r="A55" s="177" t="s">
        <v>97</v>
      </c>
      <c r="B55" s="62" t="s">
        <v>147</v>
      </c>
      <c r="C55" s="43" t="s">
        <v>147</v>
      </c>
      <c r="D55" s="62" t="s">
        <v>95</v>
      </c>
      <c r="E55" s="98" t="s">
        <v>95</v>
      </c>
    </row>
    <row r="56" spans="1:5">
      <c r="A56" s="184" t="s">
        <v>1144</v>
      </c>
      <c r="B56" s="185" t="s">
        <v>95</v>
      </c>
      <c r="C56" s="186" t="s">
        <v>95</v>
      </c>
      <c r="D56" s="185" t="s">
        <v>95</v>
      </c>
      <c r="E56" s="187" t="s">
        <v>95</v>
      </c>
    </row>
    <row r="57" spans="1:5">
      <c r="A57" s="177" t="s">
        <v>96</v>
      </c>
      <c r="B57" s="62" t="s">
        <v>2245</v>
      </c>
      <c r="C57" s="43" t="s">
        <v>2246</v>
      </c>
      <c r="D57" s="62">
        <v>0.98219999999999996</v>
      </c>
      <c r="E57" s="98" t="s">
        <v>3723</v>
      </c>
    </row>
    <row r="58" spans="1:5">
      <c r="A58" s="180" t="s">
        <v>97</v>
      </c>
      <c r="B58" s="181" t="s">
        <v>147</v>
      </c>
      <c r="C58" s="182" t="s">
        <v>147</v>
      </c>
      <c r="D58" s="181" t="s">
        <v>95</v>
      </c>
      <c r="E58" s="183" t="s">
        <v>95</v>
      </c>
    </row>
    <row r="59" spans="1:5">
      <c r="A59" s="124" t="s">
        <v>1147</v>
      </c>
      <c r="B59" s="62" t="s">
        <v>95</v>
      </c>
      <c r="C59" s="43" t="s">
        <v>95</v>
      </c>
      <c r="D59" s="62" t="s">
        <v>95</v>
      </c>
      <c r="E59" s="98" t="s">
        <v>95</v>
      </c>
    </row>
    <row r="60" spans="1:5">
      <c r="A60" s="177" t="s">
        <v>96</v>
      </c>
      <c r="B60" s="62" t="s">
        <v>2247</v>
      </c>
      <c r="C60" s="43" t="s">
        <v>2248</v>
      </c>
      <c r="D60" s="62">
        <v>0.33779999999999999</v>
      </c>
      <c r="E60" s="98" t="s">
        <v>3724</v>
      </c>
    </row>
    <row r="61" spans="1:5">
      <c r="A61" s="177" t="s">
        <v>97</v>
      </c>
      <c r="B61" s="62" t="s">
        <v>147</v>
      </c>
      <c r="C61" s="43" t="s">
        <v>147</v>
      </c>
      <c r="D61" s="62" t="s">
        <v>95</v>
      </c>
      <c r="E61" s="98" t="s">
        <v>95</v>
      </c>
    </row>
    <row r="62" spans="1:5">
      <c r="A62" s="184" t="s">
        <v>1150</v>
      </c>
      <c r="B62" s="185" t="s">
        <v>95</v>
      </c>
      <c r="C62" s="186" t="s">
        <v>95</v>
      </c>
      <c r="D62" s="185" t="s">
        <v>95</v>
      </c>
      <c r="E62" s="187" t="s">
        <v>95</v>
      </c>
    </row>
    <row r="63" spans="1:5">
      <c r="A63" s="177" t="s">
        <v>96</v>
      </c>
      <c r="B63" s="62" t="s">
        <v>2249</v>
      </c>
      <c r="C63" s="43" t="s">
        <v>2250</v>
      </c>
      <c r="D63" s="62">
        <v>0.78600000000000003</v>
      </c>
      <c r="E63" s="98" t="s">
        <v>3725</v>
      </c>
    </row>
    <row r="64" spans="1:5">
      <c r="A64" s="180" t="s">
        <v>97</v>
      </c>
      <c r="B64" s="181" t="s">
        <v>147</v>
      </c>
      <c r="C64" s="182" t="s">
        <v>147</v>
      </c>
      <c r="D64" s="181" t="s">
        <v>95</v>
      </c>
      <c r="E64" s="183" t="s">
        <v>95</v>
      </c>
    </row>
    <row r="65" spans="1:5">
      <c r="A65" s="184" t="s">
        <v>1153</v>
      </c>
      <c r="B65" s="185" t="s">
        <v>95</v>
      </c>
      <c r="C65" s="186" t="s">
        <v>95</v>
      </c>
      <c r="D65" s="185" t="s">
        <v>95</v>
      </c>
      <c r="E65" s="187" t="s">
        <v>95</v>
      </c>
    </row>
    <row r="66" spans="1:5">
      <c r="A66" s="177" t="s">
        <v>96</v>
      </c>
      <c r="B66" s="62" t="s">
        <v>2251</v>
      </c>
      <c r="C66" s="43" t="s">
        <v>2252</v>
      </c>
      <c r="D66" s="62">
        <v>0.21590000000000001</v>
      </c>
      <c r="E66" s="98" t="s">
        <v>3726</v>
      </c>
    </row>
    <row r="67" spans="1:5">
      <c r="A67" s="180" t="s">
        <v>97</v>
      </c>
      <c r="B67" s="181" t="s">
        <v>147</v>
      </c>
      <c r="C67" s="182" t="s">
        <v>147</v>
      </c>
      <c r="D67" s="181" t="s">
        <v>95</v>
      </c>
      <c r="E67" s="183" t="s">
        <v>95</v>
      </c>
    </row>
    <row r="68" spans="1:5">
      <c r="A68" s="124" t="s">
        <v>1156</v>
      </c>
      <c r="B68" s="62" t="s">
        <v>95</v>
      </c>
      <c r="C68" s="43" t="s">
        <v>95</v>
      </c>
      <c r="D68" s="62" t="s">
        <v>95</v>
      </c>
      <c r="E68" s="98" t="s">
        <v>95</v>
      </c>
    </row>
    <row r="69" spans="1:5">
      <c r="A69" s="177" t="s">
        <v>96</v>
      </c>
      <c r="B69" s="62" t="s">
        <v>2253</v>
      </c>
      <c r="C69" s="43" t="s">
        <v>2254</v>
      </c>
      <c r="D69" s="62">
        <v>0.91269999999999996</v>
      </c>
      <c r="E69" s="98" t="s">
        <v>3727</v>
      </c>
    </row>
    <row r="70" spans="1:5" ht="16.5" thickBot="1">
      <c r="A70" s="178" t="s">
        <v>97</v>
      </c>
      <c r="B70" s="63" t="s">
        <v>147</v>
      </c>
      <c r="C70" s="35" t="s">
        <v>147</v>
      </c>
      <c r="D70" s="63" t="s">
        <v>95</v>
      </c>
      <c r="E70" s="92" t="s">
        <v>95</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E70"/>
  <sheetViews>
    <sheetView workbookViewId="0">
      <selection activeCell="F1" sqref="F1"/>
    </sheetView>
  </sheetViews>
  <sheetFormatPr defaultColWidth="9.28515625" defaultRowHeight="15.75"/>
  <cols>
    <col min="1" max="1" width="41.42578125" style="9" customWidth="1"/>
    <col min="2" max="2" width="20.28515625" style="20" bestFit="1" customWidth="1"/>
    <col min="3" max="3" width="20" style="20" bestFit="1" customWidth="1"/>
    <col min="4" max="4" width="25.7109375" style="20" bestFit="1" customWidth="1"/>
    <col min="5" max="5" width="26" style="20" bestFit="1" customWidth="1"/>
    <col min="6" max="16384" width="9.28515625" style="9"/>
  </cols>
  <sheetData>
    <row r="1" spans="1:5">
      <c r="A1" s="53" t="s">
        <v>16</v>
      </c>
    </row>
    <row r="3" spans="1:5" ht="18.75" thickBot="1">
      <c r="A3" s="8" t="s">
        <v>3825</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2255</v>
      </c>
      <c r="C7" s="43" t="s">
        <v>2256</v>
      </c>
      <c r="D7" s="62" t="s">
        <v>1087</v>
      </c>
      <c r="E7" s="98" t="s">
        <v>2257</v>
      </c>
    </row>
    <row r="8" spans="1:5">
      <c r="A8" s="180" t="s">
        <v>97</v>
      </c>
      <c r="B8" s="181" t="s">
        <v>2258</v>
      </c>
      <c r="C8" s="182" t="s">
        <v>2259</v>
      </c>
      <c r="D8" s="181" t="s">
        <v>95</v>
      </c>
      <c r="E8" s="183" t="s">
        <v>95</v>
      </c>
    </row>
    <row r="9" spans="1:5">
      <c r="A9" s="124" t="s">
        <v>103</v>
      </c>
      <c r="B9" s="62" t="s">
        <v>95</v>
      </c>
      <c r="C9" s="43" t="s">
        <v>95</v>
      </c>
      <c r="D9" s="62" t="s">
        <v>95</v>
      </c>
      <c r="E9" s="98" t="s">
        <v>95</v>
      </c>
    </row>
    <row r="10" spans="1:5">
      <c r="A10" s="177" t="s">
        <v>96</v>
      </c>
      <c r="B10" s="62" t="s">
        <v>2260</v>
      </c>
      <c r="C10" s="43" t="s">
        <v>2261</v>
      </c>
      <c r="D10" s="62" t="s">
        <v>1087</v>
      </c>
      <c r="E10" s="98" t="s">
        <v>2262</v>
      </c>
    </row>
    <row r="11" spans="1:5">
      <c r="A11" s="180" t="s">
        <v>97</v>
      </c>
      <c r="B11" s="181" t="s">
        <v>2263</v>
      </c>
      <c r="C11" s="182" t="s">
        <v>2264</v>
      </c>
      <c r="D11" s="181" t="s">
        <v>95</v>
      </c>
      <c r="E11" s="183" t="s">
        <v>95</v>
      </c>
    </row>
    <row r="12" spans="1:5">
      <c r="A12" s="124" t="s">
        <v>104</v>
      </c>
      <c r="B12" s="62" t="s">
        <v>95</v>
      </c>
      <c r="C12" s="43" t="s">
        <v>95</v>
      </c>
      <c r="D12" s="62" t="s">
        <v>95</v>
      </c>
      <c r="E12" s="98" t="s">
        <v>95</v>
      </c>
    </row>
    <row r="13" spans="1:5">
      <c r="A13" s="177" t="s">
        <v>96</v>
      </c>
      <c r="B13" s="62" t="s">
        <v>2265</v>
      </c>
      <c r="C13" s="43" t="s">
        <v>2266</v>
      </c>
      <c r="D13" s="62" t="s">
        <v>1087</v>
      </c>
      <c r="E13" s="98" t="s">
        <v>2267</v>
      </c>
    </row>
    <row r="14" spans="1:5">
      <c r="A14" s="180" t="s">
        <v>97</v>
      </c>
      <c r="B14" s="181" t="s">
        <v>2268</v>
      </c>
      <c r="C14" s="182" t="s">
        <v>2269</v>
      </c>
      <c r="D14" s="181" t="s">
        <v>95</v>
      </c>
      <c r="E14" s="183" t="s">
        <v>95</v>
      </c>
    </row>
    <row r="15" spans="1:5">
      <c r="A15" s="124" t="s">
        <v>105</v>
      </c>
      <c r="B15" s="62" t="s">
        <v>95</v>
      </c>
      <c r="C15" s="43" t="s">
        <v>95</v>
      </c>
      <c r="D15" s="62" t="s">
        <v>95</v>
      </c>
      <c r="E15" s="98" t="s">
        <v>95</v>
      </c>
    </row>
    <row r="16" spans="1:5">
      <c r="A16" s="177" t="s">
        <v>96</v>
      </c>
      <c r="B16" s="62" t="s">
        <v>2270</v>
      </c>
      <c r="C16" s="43" t="s">
        <v>2271</v>
      </c>
      <c r="D16" s="62" t="s">
        <v>1087</v>
      </c>
      <c r="E16" s="98" t="s">
        <v>2272</v>
      </c>
    </row>
    <row r="17" spans="1:5">
      <c r="A17" s="180" t="s">
        <v>97</v>
      </c>
      <c r="B17" s="181" t="s">
        <v>2273</v>
      </c>
      <c r="C17" s="182" t="s">
        <v>2274</v>
      </c>
      <c r="D17" s="181" t="s">
        <v>95</v>
      </c>
      <c r="E17" s="183" t="s">
        <v>95</v>
      </c>
    </row>
    <row r="18" spans="1:5">
      <c r="A18" s="184" t="s">
        <v>106</v>
      </c>
      <c r="B18" s="185" t="s">
        <v>95</v>
      </c>
      <c r="C18" s="186" t="s">
        <v>95</v>
      </c>
      <c r="D18" s="185" t="s">
        <v>95</v>
      </c>
      <c r="E18" s="187" t="s">
        <v>95</v>
      </c>
    </row>
    <row r="19" spans="1:5">
      <c r="A19" s="177" t="s">
        <v>96</v>
      </c>
      <c r="B19" s="62" t="s">
        <v>2275</v>
      </c>
      <c r="C19" s="43" t="s">
        <v>2276</v>
      </c>
      <c r="D19" s="62" t="s">
        <v>1087</v>
      </c>
      <c r="E19" s="98" t="s">
        <v>2277</v>
      </c>
    </row>
    <row r="20" spans="1:5">
      <c r="A20" s="179" t="s">
        <v>97</v>
      </c>
      <c r="B20" s="67" t="s">
        <v>2278</v>
      </c>
      <c r="C20" s="58" t="s">
        <v>2279</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2280</v>
      </c>
      <c r="C23" s="43" t="s">
        <v>2281</v>
      </c>
      <c r="D23" s="62" t="s">
        <v>1087</v>
      </c>
      <c r="E23" s="98" t="s">
        <v>2282</v>
      </c>
    </row>
    <row r="24" spans="1:5">
      <c r="A24" s="180" t="s">
        <v>97</v>
      </c>
      <c r="B24" s="181" t="s">
        <v>2283</v>
      </c>
      <c r="C24" s="182" t="s">
        <v>2284</v>
      </c>
      <c r="D24" s="181" t="s">
        <v>95</v>
      </c>
      <c r="E24" s="183" t="s">
        <v>95</v>
      </c>
    </row>
    <row r="25" spans="1:5">
      <c r="A25" s="124" t="s">
        <v>109</v>
      </c>
      <c r="B25" s="62" t="s">
        <v>95</v>
      </c>
      <c r="C25" s="43" t="s">
        <v>95</v>
      </c>
      <c r="D25" s="62" t="s">
        <v>95</v>
      </c>
      <c r="E25" s="98" t="s">
        <v>95</v>
      </c>
    </row>
    <row r="26" spans="1:5">
      <c r="A26" s="177" t="s">
        <v>96</v>
      </c>
      <c r="B26" s="62" t="s">
        <v>2285</v>
      </c>
      <c r="C26" s="43" t="s">
        <v>2286</v>
      </c>
      <c r="D26" s="62" t="s">
        <v>1087</v>
      </c>
      <c r="E26" s="98" t="s">
        <v>2287</v>
      </c>
    </row>
    <row r="27" spans="1:5">
      <c r="A27" s="177" t="s">
        <v>97</v>
      </c>
      <c r="B27" s="62" t="s">
        <v>2288</v>
      </c>
      <c r="C27" s="43" t="s">
        <v>2289</v>
      </c>
      <c r="D27" s="62" t="s">
        <v>95</v>
      </c>
      <c r="E27" s="98" t="s">
        <v>95</v>
      </c>
    </row>
    <row r="28" spans="1:5">
      <c r="A28" s="84" t="s">
        <v>1106</v>
      </c>
      <c r="B28" s="85" t="s">
        <v>95</v>
      </c>
      <c r="C28" s="85" t="s">
        <v>95</v>
      </c>
      <c r="D28" s="85" t="s">
        <v>95</v>
      </c>
      <c r="E28" s="86" t="s">
        <v>95</v>
      </c>
    </row>
    <row r="29" spans="1:5">
      <c r="A29" s="124" t="s">
        <v>96</v>
      </c>
      <c r="B29" s="62" t="s">
        <v>2290</v>
      </c>
      <c r="C29" s="43" t="s">
        <v>2291</v>
      </c>
      <c r="D29" s="62" t="s">
        <v>1087</v>
      </c>
      <c r="E29" s="98" t="s">
        <v>2292</v>
      </c>
    </row>
    <row r="30" spans="1:5">
      <c r="A30" s="125" t="s">
        <v>97</v>
      </c>
      <c r="B30" s="67" t="s">
        <v>2293</v>
      </c>
      <c r="C30" s="58" t="s">
        <v>2294</v>
      </c>
      <c r="D30" s="67" t="s">
        <v>95</v>
      </c>
      <c r="E30" s="105" t="s">
        <v>95</v>
      </c>
    </row>
    <row r="31" spans="1:5">
      <c r="A31" s="69" t="s">
        <v>1123</v>
      </c>
      <c r="B31" s="70" t="s">
        <v>95</v>
      </c>
      <c r="C31" s="70" t="s">
        <v>95</v>
      </c>
      <c r="D31" s="70" t="s">
        <v>95</v>
      </c>
      <c r="E31" s="71" t="s">
        <v>95</v>
      </c>
    </row>
    <row r="32" spans="1:5">
      <c r="A32" s="124" t="s">
        <v>96</v>
      </c>
      <c r="B32" s="62" t="s">
        <v>2295</v>
      </c>
      <c r="C32" s="43" t="s">
        <v>2296</v>
      </c>
      <c r="D32" s="62" t="s">
        <v>1087</v>
      </c>
      <c r="E32" s="98" t="s">
        <v>2297</v>
      </c>
    </row>
    <row r="33" spans="1:5">
      <c r="A33" s="124" t="s">
        <v>97</v>
      </c>
      <c r="B33" s="62" t="s">
        <v>2298</v>
      </c>
      <c r="C33" s="43" t="s">
        <v>2299</v>
      </c>
      <c r="D33" s="62" t="s">
        <v>95</v>
      </c>
      <c r="E33" s="98" t="s">
        <v>95</v>
      </c>
    </row>
    <row r="34" spans="1:5">
      <c r="A34" s="84" t="s">
        <v>1126</v>
      </c>
      <c r="B34" s="85" t="s">
        <v>95</v>
      </c>
      <c r="C34" s="85" t="s">
        <v>95</v>
      </c>
      <c r="D34" s="85" t="s">
        <v>95</v>
      </c>
      <c r="E34" s="86" t="s">
        <v>95</v>
      </c>
    </row>
    <row r="35" spans="1:5">
      <c r="A35" s="124" t="s">
        <v>96</v>
      </c>
      <c r="B35" s="62" t="s">
        <v>2300</v>
      </c>
      <c r="C35" s="43" t="s">
        <v>2301</v>
      </c>
      <c r="D35" s="62" t="s">
        <v>1087</v>
      </c>
      <c r="E35" s="98" t="s">
        <v>2302</v>
      </c>
    </row>
    <row r="36" spans="1:5">
      <c r="A36" s="125" t="s">
        <v>97</v>
      </c>
      <c r="B36" s="67" t="s">
        <v>2303</v>
      </c>
      <c r="C36" s="58" t="s">
        <v>2304</v>
      </c>
      <c r="D36" s="67" t="s">
        <v>95</v>
      </c>
      <c r="E36" s="105" t="s">
        <v>95</v>
      </c>
    </row>
    <row r="37" spans="1:5">
      <c r="A37" s="84" t="s">
        <v>1159</v>
      </c>
      <c r="B37" s="85" t="s">
        <v>95</v>
      </c>
      <c r="C37" s="85" t="s">
        <v>95</v>
      </c>
      <c r="D37" s="85" t="s">
        <v>95</v>
      </c>
      <c r="E37" s="86" t="s">
        <v>95</v>
      </c>
    </row>
    <row r="38" spans="1:5">
      <c r="A38" s="124" t="s">
        <v>96</v>
      </c>
      <c r="B38" s="62" t="s">
        <v>2305</v>
      </c>
      <c r="C38" s="43" t="s">
        <v>2306</v>
      </c>
      <c r="D38" s="62" t="s">
        <v>1087</v>
      </c>
      <c r="E38" s="98" t="s">
        <v>2307</v>
      </c>
    </row>
    <row r="39" spans="1:5">
      <c r="A39" s="125" t="s">
        <v>97</v>
      </c>
      <c r="B39" s="67" t="s">
        <v>2308</v>
      </c>
      <c r="C39" s="58" t="s">
        <v>2309</v>
      </c>
      <c r="D39" s="67" t="s">
        <v>95</v>
      </c>
      <c r="E39" s="105" t="s">
        <v>95</v>
      </c>
    </row>
    <row r="40" spans="1:5">
      <c r="A40" s="69" t="s">
        <v>177</v>
      </c>
      <c r="B40" s="70"/>
      <c r="C40" s="70"/>
      <c r="D40" s="70"/>
      <c r="E40" s="71"/>
    </row>
    <row r="41" spans="1:5">
      <c r="A41" s="124" t="s">
        <v>1129</v>
      </c>
      <c r="B41" s="62" t="s">
        <v>95</v>
      </c>
      <c r="C41" s="43" t="s">
        <v>95</v>
      </c>
      <c r="D41" s="62" t="s">
        <v>95</v>
      </c>
      <c r="E41" s="98" t="s">
        <v>95</v>
      </c>
    </row>
    <row r="42" spans="1:5">
      <c r="A42" s="177" t="s">
        <v>96</v>
      </c>
      <c r="B42" s="62" t="s">
        <v>2310</v>
      </c>
      <c r="C42" s="43" t="s">
        <v>2311</v>
      </c>
      <c r="D42" s="62" t="s">
        <v>1087</v>
      </c>
      <c r="E42" s="98" t="s">
        <v>2312</v>
      </c>
    </row>
    <row r="43" spans="1:5">
      <c r="A43" s="177" t="s">
        <v>97</v>
      </c>
      <c r="B43" s="62" t="s">
        <v>2313</v>
      </c>
      <c r="C43" s="43" t="s">
        <v>2314</v>
      </c>
      <c r="D43" s="62" t="s">
        <v>95</v>
      </c>
      <c r="E43" s="98" t="s">
        <v>95</v>
      </c>
    </row>
    <row r="44" spans="1:5">
      <c r="A44" s="184" t="s">
        <v>1132</v>
      </c>
      <c r="B44" s="185" t="s">
        <v>95</v>
      </c>
      <c r="C44" s="186" t="s">
        <v>95</v>
      </c>
      <c r="D44" s="185" t="s">
        <v>95</v>
      </c>
      <c r="E44" s="187" t="s">
        <v>95</v>
      </c>
    </row>
    <row r="45" spans="1:5">
      <c r="A45" s="177" t="s">
        <v>96</v>
      </c>
      <c r="B45" s="62" t="s">
        <v>2315</v>
      </c>
      <c r="C45" s="43" t="s">
        <v>2316</v>
      </c>
      <c r="D45" s="62" t="s">
        <v>1087</v>
      </c>
      <c r="E45" s="98" t="s">
        <v>2317</v>
      </c>
    </row>
    <row r="46" spans="1:5">
      <c r="A46" s="180" t="s">
        <v>97</v>
      </c>
      <c r="B46" s="181" t="s">
        <v>2318</v>
      </c>
      <c r="C46" s="182" t="s">
        <v>2319</v>
      </c>
      <c r="D46" s="181" t="s">
        <v>95</v>
      </c>
      <c r="E46" s="183" t="s">
        <v>95</v>
      </c>
    </row>
    <row r="47" spans="1:5">
      <c r="A47" s="124" t="s">
        <v>1135</v>
      </c>
      <c r="B47" s="62" t="s">
        <v>95</v>
      </c>
      <c r="C47" s="43" t="s">
        <v>95</v>
      </c>
      <c r="D47" s="62" t="s">
        <v>95</v>
      </c>
      <c r="E47" s="98" t="s">
        <v>95</v>
      </c>
    </row>
    <row r="48" spans="1:5">
      <c r="A48" s="177" t="s">
        <v>96</v>
      </c>
      <c r="B48" s="62" t="s">
        <v>2320</v>
      </c>
      <c r="C48" s="43" t="s">
        <v>2321</v>
      </c>
      <c r="D48" s="62" t="s">
        <v>1087</v>
      </c>
      <c r="E48" s="98" t="s">
        <v>2322</v>
      </c>
    </row>
    <row r="49" spans="1:5">
      <c r="A49" s="177" t="s">
        <v>97</v>
      </c>
      <c r="B49" s="62" t="s">
        <v>2323</v>
      </c>
      <c r="C49" s="43" t="s">
        <v>2324</v>
      </c>
      <c r="D49" s="62" t="s">
        <v>95</v>
      </c>
      <c r="E49" s="98" t="s">
        <v>95</v>
      </c>
    </row>
    <row r="50" spans="1:5">
      <c r="A50" s="184" t="s">
        <v>1138</v>
      </c>
      <c r="B50" s="185" t="s">
        <v>95</v>
      </c>
      <c r="C50" s="186" t="s">
        <v>95</v>
      </c>
      <c r="D50" s="185" t="s">
        <v>95</v>
      </c>
      <c r="E50" s="187" t="s">
        <v>95</v>
      </c>
    </row>
    <row r="51" spans="1:5">
      <c r="A51" s="177" t="s">
        <v>96</v>
      </c>
      <c r="B51" s="62" t="s">
        <v>2325</v>
      </c>
      <c r="C51" s="43" t="s">
        <v>2326</v>
      </c>
      <c r="D51" s="62" t="s">
        <v>1087</v>
      </c>
      <c r="E51" s="98" t="s">
        <v>2327</v>
      </c>
    </row>
    <row r="52" spans="1:5">
      <c r="A52" s="180" t="s">
        <v>97</v>
      </c>
      <c r="B52" s="181" t="s">
        <v>2328</v>
      </c>
      <c r="C52" s="182" t="s">
        <v>2329</v>
      </c>
      <c r="D52" s="181" t="s">
        <v>95</v>
      </c>
      <c r="E52" s="183" t="s">
        <v>95</v>
      </c>
    </row>
    <row r="53" spans="1:5">
      <c r="A53" s="124" t="s">
        <v>1141</v>
      </c>
      <c r="B53" s="62" t="s">
        <v>95</v>
      </c>
      <c r="C53" s="43" t="s">
        <v>95</v>
      </c>
      <c r="D53" s="62" t="s">
        <v>95</v>
      </c>
      <c r="E53" s="98" t="s">
        <v>95</v>
      </c>
    </row>
    <row r="54" spans="1:5">
      <c r="A54" s="177" t="s">
        <v>96</v>
      </c>
      <c r="B54" s="62" t="s">
        <v>2330</v>
      </c>
      <c r="C54" s="43" t="s">
        <v>2331</v>
      </c>
      <c r="D54" s="62" t="s">
        <v>1087</v>
      </c>
      <c r="E54" s="98" t="s">
        <v>2332</v>
      </c>
    </row>
    <row r="55" spans="1:5">
      <c r="A55" s="177" t="s">
        <v>97</v>
      </c>
      <c r="B55" s="62" t="s">
        <v>2333</v>
      </c>
      <c r="C55" s="43" t="s">
        <v>2334</v>
      </c>
      <c r="D55" s="62" t="s">
        <v>95</v>
      </c>
      <c r="E55" s="98" t="s">
        <v>95</v>
      </c>
    </row>
    <row r="56" spans="1:5">
      <c r="A56" s="184" t="s">
        <v>1144</v>
      </c>
      <c r="B56" s="185" t="s">
        <v>95</v>
      </c>
      <c r="C56" s="186" t="s">
        <v>95</v>
      </c>
      <c r="D56" s="185" t="s">
        <v>95</v>
      </c>
      <c r="E56" s="187" t="s">
        <v>95</v>
      </c>
    </row>
    <row r="57" spans="1:5">
      <c r="A57" s="177" t="s">
        <v>96</v>
      </c>
      <c r="B57" s="62" t="s">
        <v>2335</v>
      </c>
      <c r="C57" s="43" t="s">
        <v>2336</v>
      </c>
      <c r="D57" s="62" t="s">
        <v>1087</v>
      </c>
      <c r="E57" s="98" t="s">
        <v>2337</v>
      </c>
    </row>
    <row r="58" spans="1:5">
      <c r="A58" s="180" t="s">
        <v>97</v>
      </c>
      <c r="B58" s="181" t="s">
        <v>2338</v>
      </c>
      <c r="C58" s="182" t="s">
        <v>2339</v>
      </c>
      <c r="D58" s="181" t="s">
        <v>95</v>
      </c>
      <c r="E58" s="183" t="s">
        <v>95</v>
      </c>
    </row>
    <row r="59" spans="1:5">
      <c r="A59" s="124" t="s">
        <v>1147</v>
      </c>
      <c r="B59" s="62" t="s">
        <v>95</v>
      </c>
      <c r="C59" s="43" t="s">
        <v>95</v>
      </c>
      <c r="D59" s="62" t="s">
        <v>95</v>
      </c>
      <c r="E59" s="98" t="s">
        <v>95</v>
      </c>
    </row>
    <row r="60" spans="1:5">
      <c r="A60" s="177" t="s">
        <v>96</v>
      </c>
      <c r="B60" s="62" t="s">
        <v>2340</v>
      </c>
      <c r="C60" s="43" t="s">
        <v>2341</v>
      </c>
      <c r="D60" s="62" t="s">
        <v>1087</v>
      </c>
      <c r="E60" s="98" t="s">
        <v>2342</v>
      </c>
    </row>
    <row r="61" spans="1:5">
      <c r="A61" s="177" t="s">
        <v>97</v>
      </c>
      <c r="B61" s="62" t="s">
        <v>2343</v>
      </c>
      <c r="C61" s="43" t="s">
        <v>2344</v>
      </c>
      <c r="D61" s="62" t="s">
        <v>95</v>
      </c>
      <c r="E61" s="98" t="s">
        <v>95</v>
      </c>
    </row>
    <row r="62" spans="1:5">
      <c r="A62" s="184" t="s">
        <v>1150</v>
      </c>
      <c r="B62" s="185" t="s">
        <v>95</v>
      </c>
      <c r="C62" s="186" t="s">
        <v>95</v>
      </c>
      <c r="D62" s="185" t="s">
        <v>95</v>
      </c>
      <c r="E62" s="187" t="s">
        <v>95</v>
      </c>
    </row>
    <row r="63" spans="1:5">
      <c r="A63" s="177" t="s">
        <v>96</v>
      </c>
      <c r="B63" s="62" t="s">
        <v>2345</v>
      </c>
      <c r="C63" s="43" t="s">
        <v>2346</v>
      </c>
      <c r="D63" s="62">
        <v>1E-4</v>
      </c>
      <c r="E63" s="98" t="s">
        <v>2347</v>
      </c>
    </row>
    <row r="64" spans="1:5">
      <c r="A64" s="180" t="s">
        <v>97</v>
      </c>
      <c r="B64" s="181" t="s">
        <v>2348</v>
      </c>
      <c r="C64" s="182" t="s">
        <v>2349</v>
      </c>
      <c r="D64" s="181" t="s">
        <v>95</v>
      </c>
      <c r="E64" s="183" t="s">
        <v>95</v>
      </c>
    </row>
    <row r="65" spans="1:5">
      <c r="A65" s="184" t="s">
        <v>1153</v>
      </c>
      <c r="B65" s="185" t="s">
        <v>95</v>
      </c>
      <c r="C65" s="186" t="s">
        <v>95</v>
      </c>
      <c r="D65" s="185" t="s">
        <v>95</v>
      </c>
      <c r="E65" s="187" t="s">
        <v>95</v>
      </c>
    </row>
    <row r="66" spans="1:5">
      <c r="A66" s="177" t="s">
        <v>96</v>
      </c>
      <c r="B66" s="62" t="s">
        <v>2350</v>
      </c>
      <c r="C66" s="43" t="s">
        <v>2351</v>
      </c>
      <c r="D66" s="62" t="s">
        <v>1087</v>
      </c>
      <c r="E66" s="98" t="s">
        <v>2352</v>
      </c>
    </row>
    <row r="67" spans="1:5">
      <c r="A67" s="180" t="s">
        <v>97</v>
      </c>
      <c r="B67" s="181" t="s">
        <v>2353</v>
      </c>
      <c r="C67" s="182" t="s">
        <v>2354</v>
      </c>
      <c r="D67" s="181" t="s">
        <v>95</v>
      </c>
      <c r="E67" s="183" t="s">
        <v>95</v>
      </c>
    </row>
    <row r="68" spans="1:5">
      <c r="A68" s="124" t="s">
        <v>1156</v>
      </c>
      <c r="B68" s="62" t="s">
        <v>95</v>
      </c>
      <c r="C68" s="43" t="s">
        <v>95</v>
      </c>
      <c r="D68" s="62" t="s">
        <v>95</v>
      </c>
      <c r="E68" s="98" t="s">
        <v>95</v>
      </c>
    </row>
    <row r="69" spans="1:5">
      <c r="A69" s="177" t="s">
        <v>96</v>
      </c>
      <c r="B69" s="62" t="s">
        <v>2355</v>
      </c>
      <c r="C69" s="43" t="s">
        <v>2356</v>
      </c>
      <c r="D69" s="62" t="s">
        <v>1087</v>
      </c>
      <c r="E69" s="98" t="s">
        <v>2357</v>
      </c>
    </row>
    <row r="70" spans="1:5" ht="16.5" thickBot="1">
      <c r="A70" s="178" t="s">
        <v>97</v>
      </c>
      <c r="B70" s="63" t="s">
        <v>2358</v>
      </c>
      <c r="C70" s="35" t="s">
        <v>2359</v>
      </c>
      <c r="D70" s="63" t="s">
        <v>95</v>
      </c>
      <c r="E70" s="92" t="s">
        <v>95</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E70"/>
  <sheetViews>
    <sheetView workbookViewId="0">
      <selection activeCell="F1" sqref="F1"/>
    </sheetView>
  </sheetViews>
  <sheetFormatPr defaultColWidth="9.28515625" defaultRowHeight="15.75"/>
  <cols>
    <col min="1" max="1" width="41.42578125" style="9" customWidth="1"/>
    <col min="2" max="2" width="20.28515625" style="20" bestFit="1" customWidth="1"/>
    <col min="3" max="3" width="20" style="20" bestFit="1" customWidth="1"/>
    <col min="4" max="4" width="25.7109375" style="20" bestFit="1" customWidth="1"/>
    <col min="5" max="5" width="26" style="20" bestFit="1" customWidth="1"/>
    <col min="6" max="16384" width="9.28515625" style="9"/>
  </cols>
  <sheetData>
    <row r="1" spans="1:5">
      <c r="A1" s="53" t="s">
        <v>16</v>
      </c>
    </row>
    <row r="3" spans="1:5" ht="18.75" thickBot="1">
      <c r="A3" s="8" t="s">
        <v>3826</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2360</v>
      </c>
      <c r="C7" s="43" t="s">
        <v>2361</v>
      </c>
      <c r="D7" s="62">
        <v>1.4E-3</v>
      </c>
      <c r="E7" s="98" t="s">
        <v>3728</v>
      </c>
    </row>
    <row r="8" spans="1:5">
      <c r="A8" s="180" t="s">
        <v>97</v>
      </c>
      <c r="B8" s="181" t="s">
        <v>2362</v>
      </c>
      <c r="C8" s="182" t="s">
        <v>147</v>
      </c>
      <c r="D8" s="181" t="s">
        <v>95</v>
      </c>
      <c r="E8" s="183" t="s">
        <v>95</v>
      </c>
    </row>
    <row r="9" spans="1:5">
      <c r="A9" s="124" t="s">
        <v>103</v>
      </c>
      <c r="B9" s="62" t="s">
        <v>95</v>
      </c>
      <c r="C9" s="43" t="s">
        <v>95</v>
      </c>
      <c r="D9" s="62" t="s">
        <v>95</v>
      </c>
      <c r="E9" s="98" t="s">
        <v>95</v>
      </c>
    </row>
    <row r="10" spans="1:5">
      <c r="A10" s="177" t="s">
        <v>96</v>
      </c>
      <c r="B10" s="62" t="s">
        <v>2363</v>
      </c>
      <c r="C10" s="43" t="s">
        <v>2364</v>
      </c>
      <c r="D10" s="62" t="s">
        <v>1087</v>
      </c>
      <c r="E10" s="98" t="s">
        <v>3729</v>
      </c>
    </row>
    <row r="11" spans="1:5">
      <c r="A11" s="180" t="s">
        <v>97</v>
      </c>
      <c r="B11" s="181" t="s">
        <v>2365</v>
      </c>
      <c r="C11" s="182" t="s">
        <v>2366</v>
      </c>
      <c r="D11" s="181" t="s">
        <v>95</v>
      </c>
      <c r="E11" s="183" t="s">
        <v>95</v>
      </c>
    </row>
    <row r="12" spans="1:5">
      <c r="A12" s="124" t="s">
        <v>104</v>
      </c>
      <c r="B12" s="62" t="s">
        <v>95</v>
      </c>
      <c r="C12" s="43" t="s">
        <v>95</v>
      </c>
      <c r="D12" s="62" t="s">
        <v>95</v>
      </c>
      <c r="E12" s="98" t="s">
        <v>95</v>
      </c>
    </row>
    <row r="13" spans="1:5">
      <c r="A13" s="177" t="s">
        <v>96</v>
      </c>
      <c r="B13" s="62" t="s">
        <v>2367</v>
      </c>
      <c r="C13" s="43" t="s">
        <v>2368</v>
      </c>
      <c r="D13" s="62">
        <v>1.1000000000000001E-3</v>
      </c>
      <c r="E13" s="98" t="s">
        <v>3730</v>
      </c>
    </row>
    <row r="14" spans="1:5">
      <c r="A14" s="180" t="s">
        <v>97</v>
      </c>
      <c r="B14" s="181" t="s">
        <v>2369</v>
      </c>
      <c r="C14" s="182" t="s">
        <v>2370</v>
      </c>
      <c r="D14" s="181" t="s">
        <v>95</v>
      </c>
      <c r="E14" s="183" t="s">
        <v>95</v>
      </c>
    </row>
    <row r="15" spans="1:5">
      <c r="A15" s="124" t="s">
        <v>105</v>
      </c>
      <c r="B15" s="62" t="s">
        <v>95</v>
      </c>
      <c r="C15" s="43" t="s">
        <v>95</v>
      </c>
      <c r="D15" s="62" t="s">
        <v>95</v>
      </c>
      <c r="E15" s="98" t="s">
        <v>95</v>
      </c>
    </row>
    <row r="16" spans="1:5">
      <c r="A16" s="177" t="s">
        <v>96</v>
      </c>
      <c r="B16" s="62" t="s">
        <v>2371</v>
      </c>
      <c r="C16" s="43" t="s">
        <v>2372</v>
      </c>
      <c r="D16" s="62">
        <v>0.86260000000000003</v>
      </c>
      <c r="E16" s="98" t="s">
        <v>3731</v>
      </c>
    </row>
    <row r="17" spans="1:5">
      <c r="A17" s="180" t="s">
        <v>97</v>
      </c>
      <c r="B17" s="181" t="s">
        <v>2373</v>
      </c>
      <c r="C17" s="182" t="s">
        <v>2374</v>
      </c>
      <c r="D17" s="181" t="s">
        <v>95</v>
      </c>
      <c r="E17" s="183" t="s">
        <v>95</v>
      </c>
    </row>
    <row r="18" spans="1:5">
      <c r="A18" s="184" t="s">
        <v>106</v>
      </c>
      <c r="B18" s="185" t="s">
        <v>95</v>
      </c>
      <c r="C18" s="186" t="s">
        <v>95</v>
      </c>
      <c r="D18" s="185" t="s">
        <v>95</v>
      </c>
      <c r="E18" s="187" t="s">
        <v>95</v>
      </c>
    </row>
    <row r="19" spans="1:5">
      <c r="A19" s="177" t="s">
        <v>96</v>
      </c>
      <c r="B19" s="62" t="s">
        <v>2375</v>
      </c>
      <c r="C19" s="43" t="s">
        <v>2376</v>
      </c>
      <c r="D19" s="62">
        <v>4.3E-3</v>
      </c>
      <c r="E19" s="98" t="s">
        <v>3732</v>
      </c>
    </row>
    <row r="20" spans="1:5">
      <c r="A20" s="179" t="s">
        <v>97</v>
      </c>
      <c r="B20" s="67" t="s">
        <v>2377</v>
      </c>
      <c r="C20" s="58" t="s">
        <v>2378</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2379</v>
      </c>
      <c r="C23" s="43" t="s">
        <v>2380</v>
      </c>
      <c r="D23" s="62">
        <v>2.9700000000000001E-2</v>
      </c>
      <c r="E23" s="98" t="s">
        <v>3733</v>
      </c>
    </row>
    <row r="24" spans="1:5">
      <c r="A24" s="180" t="s">
        <v>97</v>
      </c>
      <c r="B24" s="181" t="s">
        <v>2381</v>
      </c>
      <c r="C24" s="182" t="s">
        <v>2382</v>
      </c>
      <c r="D24" s="181" t="s">
        <v>95</v>
      </c>
      <c r="E24" s="183" t="s">
        <v>95</v>
      </c>
    </row>
    <row r="25" spans="1:5">
      <c r="A25" s="124" t="s">
        <v>109</v>
      </c>
      <c r="B25" s="62" t="s">
        <v>95</v>
      </c>
      <c r="C25" s="43" t="s">
        <v>95</v>
      </c>
      <c r="D25" s="62" t="s">
        <v>95</v>
      </c>
      <c r="E25" s="98" t="s">
        <v>95</v>
      </c>
    </row>
    <row r="26" spans="1:5">
      <c r="A26" s="177" t="s">
        <v>96</v>
      </c>
      <c r="B26" s="62" t="s">
        <v>2383</v>
      </c>
      <c r="C26" s="43" t="s">
        <v>2384</v>
      </c>
      <c r="D26" s="62" t="s">
        <v>1087</v>
      </c>
      <c r="E26" s="98" t="s">
        <v>3734</v>
      </c>
    </row>
    <row r="27" spans="1:5">
      <c r="A27" s="177" t="s">
        <v>97</v>
      </c>
      <c r="B27" s="62" t="s">
        <v>2385</v>
      </c>
      <c r="C27" s="43" t="s">
        <v>2386</v>
      </c>
      <c r="D27" s="62" t="s">
        <v>95</v>
      </c>
      <c r="E27" s="98" t="s">
        <v>95</v>
      </c>
    </row>
    <row r="28" spans="1:5">
      <c r="A28" s="84" t="s">
        <v>1106</v>
      </c>
      <c r="B28" s="85" t="s">
        <v>95</v>
      </c>
      <c r="C28" s="85" t="s">
        <v>95</v>
      </c>
      <c r="D28" s="85" t="s">
        <v>95</v>
      </c>
      <c r="E28" s="86" t="s">
        <v>95</v>
      </c>
    </row>
    <row r="29" spans="1:5">
      <c r="A29" s="124" t="s">
        <v>96</v>
      </c>
      <c r="B29" s="62" t="s">
        <v>2387</v>
      </c>
      <c r="C29" s="43" t="s">
        <v>2388</v>
      </c>
      <c r="D29" s="62">
        <v>8.3400000000000002E-2</v>
      </c>
      <c r="E29" s="98" t="s">
        <v>3735</v>
      </c>
    </row>
    <row r="30" spans="1:5">
      <c r="A30" s="125" t="s">
        <v>97</v>
      </c>
      <c r="B30" s="67" t="s">
        <v>2389</v>
      </c>
      <c r="C30" s="58" t="s">
        <v>2390</v>
      </c>
      <c r="D30" s="67" t="s">
        <v>95</v>
      </c>
      <c r="E30" s="105" t="s">
        <v>95</v>
      </c>
    </row>
    <row r="31" spans="1:5">
      <c r="A31" s="69" t="s">
        <v>1123</v>
      </c>
      <c r="B31" s="70" t="s">
        <v>95</v>
      </c>
      <c r="C31" s="70" t="s">
        <v>95</v>
      </c>
      <c r="D31" s="70" t="s">
        <v>95</v>
      </c>
      <c r="E31" s="71" t="s">
        <v>95</v>
      </c>
    </row>
    <row r="32" spans="1:5">
      <c r="A32" s="124" t="s">
        <v>96</v>
      </c>
      <c r="B32" s="62" t="s">
        <v>2391</v>
      </c>
      <c r="C32" s="43" t="s">
        <v>2392</v>
      </c>
      <c r="D32" s="62" t="s">
        <v>1087</v>
      </c>
      <c r="E32" s="98" t="s">
        <v>3736</v>
      </c>
    </row>
    <row r="33" spans="1:5">
      <c r="A33" s="124" t="s">
        <v>97</v>
      </c>
      <c r="B33" s="62" t="s">
        <v>2393</v>
      </c>
      <c r="C33" s="43" t="s">
        <v>2394</v>
      </c>
      <c r="D33" s="62" t="s">
        <v>95</v>
      </c>
      <c r="E33" s="98" t="s">
        <v>95</v>
      </c>
    </row>
    <row r="34" spans="1:5">
      <c r="A34" s="84" t="s">
        <v>1126</v>
      </c>
      <c r="B34" s="85" t="s">
        <v>95</v>
      </c>
      <c r="C34" s="85" t="s">
        <v>95</v>
      </c>
      <c r="D34" s="85" t="s">
        <v>95</v>
      </c>
      <c r="E34" s="86" t="s">
        <v>95</v>
      </c>
    </row>
    <row r="35" spans="1:5">
      <c r="A35" s="124" t="s">
        <v>96</v>
      </c>
      <c r="B35" s="62" t="s">
        <v>2395</v>
      </c>
      <c r="C35" s="43" t="s">
        <v>2396</v>
      </c>
      <c r="D35" s="62" t="s">
        <v>1087</v>
      </c>
      <c r="E35" s="98" t="s">
        <v>3737</v>
      </c>
    </row>
    <row r="36" spans="1:5">
      <c r="A36" s="125" t="s">
        <v>97</v>
      </c>
      <c r="B36" s="67" t="s">
        <v>2397</v>
      </c>
      <c r="C36" s="58" t="s">
        <v>2398</v>
      </c>
      <c r="D36" s="67" t="s">
        <v>95</v>
      </c>
      <c r="E36" s="105" t="s">
        <v>95</v>
      </c>
    </row>
    <row r="37" spans="1:5">
      <c r="A37" s="84" t="s">
        <v>1159</v>
      </c>
      <c r="B37" s="85" t="s">
        <v>95</v>
      </c>
      <c r="C37" s="85" t="s">
        <v>95</v>
      </c>
      <c r="D37" s="85" t="s">
        <v>95</v>
      </c>
      <c r="E37" s="86" t="s">
        <v>95</v>
      </c>
    </row>
    <row r="38" spans="1:5">
      <c r="A38" s="124" t="s">
        <v>96</v>
      </c>
      <c r="B38" s="62" t="s">
        <v>2399</v>
      </c>
      <c r="C38" s="43" t="s">
        <v>2400</v>
      </c>
      <c r="D38" s="62">
        <v>9.64E-2</v>
      </c>
      <c r="E38" s="98" t="s">
        <v>3738</v>
      </c>
    </row>
    <row r="39" spans="1:5">
      <c r="A39" s="125" t="s">
        <v>97</v>
      </c>
      <c r="B39" s="67" t="s">
        <v>2401</v>
      </c>
      <c r="C39" s="58" t="s">
        <v>2402</v>
      </c>
      <c r="D39" s="67" t="s">
        <v>95</v>
      </c>
      <c r="E39" s="105" t="s">
        <v>95</v>
      </c>
    </row>
    <row r="40" spans="1:5">
      <c r="A40" s="69" t="s">
        <v>177</v>
      </c>
      <c r="B40" s="70" t="s">
        <v>95</v>
      </c>
      <c r="C40" s="70" t="s">
        <v>95</v>
      </c>
      <c r="D40" s="70" t="s">
        <v>95</v>
      </c>
      <c r="E40" s="71" t="s">
        <v>95</v>
      </c>
    </row>
    <row r="41" spans="1:5">
      <c r="A41" s="124" t="s">
        <v>1129</v>
      </c>
      <c r="B41" s="62"/>
      <c r="C41" s="43"/>
      <c r="D41" s="62"/>
      <c r="E41" s="98"/>
    </row>
    <row r="42" spans="1:5">
      <c r="A42" s="177" t="s">
        <v>96</v>
      </c>
      <c r="B42" s="62" t="s">
        <v>2403</v>
      </c>
      <c r="C42" s="43" t="s">
        <v>2404</v>
      </c>
      <c r="D42" s="62">
        <v>2.9999999999999997E-4</v>
      </c>
      <c r="E42" s="98" t="s">
        <v>3739</v>
      </c>
    </row>
    <row r="43" spans="1:5">
      <c r="A43" s="177" t="s">
        <v>97</v>
      </c>
      <c r="B43" s="62" t="s">
        <v>2405</v>
      </c>
      <c r="C43" s="43" t="s">
        <v>2406</v>
      </c>
      <c r="D43" s="62" t="s">
        <v>95</v>
      </c>
      <c r="E43" s="98" t="s">
        <v>95</v>
      </c>
    </row>
    <row r="44" spans="1:5">
      <c r="A44" s="184" t="s">
        <v>1132</v>
      </c>
      <c r="B44" s="185" t="s">
        <v>95</v>
      </c>
      <c r="C44" s="186" t="s">
        <v>95</v>
      </c>
      <c r="D44" s="185" t="s">
        <v>95</v>
      </c>
      <c r="E44" s="187" t="s">
        <v>95</v>
      </c>
    </row>
    <row r="45" spans="1:5">
      <c r="A45" s="177" t="s">
        <v>96</v>
      </c>
      <c r="B45" s="62" t="s">
        <v>2407</v>
      </c>
      <c r="C45" s="43" t="s">
        <v>2408</v>
      </c>
      <c r="D45" s="62">
        <v>1.2999999999999999E-3</v>
      </c>
      <c r="E45" s="98" t="s">
        <v>3740</v>
      </c>
    </row>
    <row r="46" spans="1:5">
      <c r="A46" s="180" t="s">
        <v>97</v>
      </c>
      <c r="B46" s="181" t="s">
        <v>2409</v>
      </c>
      <c r="C46" s="182" t="s">
        <v>2410</v>
      </c>
      <c r="D46" s="181" t="s">
        <v>95</v>
      </c>
      <c r="E46" s="183" t="s">
        <v>95</v>
      </c>
    </row>
    <row r="47" spans="1:5">
      <c r="A47" s="124" t="s">
        <v>1135</v>
      </c>
      <c r="B47" s="62" t="s">
        <v>95</v>
      </c>
      <c r="C47" s="43" t="s">
        <v>95</v>
      </c>
      <c r="D47" s="62" t="s">
        <v>95</v>
      </c>
      <c r="E47" s="98" t="s">
        <v>95</v>
      </c>
    </row>
    <row r="48" spans="1:5">
      <c r="A48" s="177" t="s">
        <v>96</v>
      </c>
      <c r="B48" s="62" t="s">
        <v>2411</v>
      </c>
      <c r="C48" s="43" t="s">
        <v>2412</v>
      </c>
      <c r="D48" s="62">
        <v>4.2900000000000001E-2</v>
      </c>
      <c r="E48" s="98" t="s">
        <v>3741</v>
      </c>
    </row>
    <row r="49" spans="1:5">
      <c r="A49" s="177" t="s">
        <v>97</v>
      </c>
      <c r="B49" s="62" t="s">
        <v>2413</v>
      </c>
      <c r="C49" s="43" t="s">
        <v>2414</v>
      </c>
      <c r="D49" s="62" t="s">
        <v>95</v>
      </c>
      <c r="E49" s="98" t="s">
        <v>95</v>
      </c>
    </row>
    <row r="50" spans="1:5">
      <c r="A50" s="184" t="s">
        <v>1138</v>
      </c>
      <c r="B50" s="185" t="s">
        <v>95</v>
      </c>
      <c r="C50" s="186" t="s">
        <v>95</v>
      </c>
      <c r="D50" s="185" t="s">
        <v>95</v>
      </c>
      <c r="E50" s="187" t="s">
        <v>95</v>
      </c>
    </row>
    <row r="51" spans="1:5">
      <c r="A51" s="177" t="s">
        <v>96</v>
      </c>
      <c r="B51" s="62" t="s">
        <v>2415</v>
      </c>
      <c r="C51" s="43" t="s">
        <v>2416</v>
      </c>
      <c r="D51" s="62">
        <v>0.1273</v>
      </c>
      <c r="E51" s="98" t="s">
        <v>3742</v>
      </c>
    </row>
    <row r="52" spans="1:5">
      <c r="A52" s="180" t="s">
        <v>97</v>
      </c>
      <c r="B52" s="181" t="s">
        <v>2417</v>
      </c>
      <c r="C52" s="182" t="s">
        <v>2418</v>
      </c>
      <c r="D52" s="181" t="s">
        <v>95</v>
      </c>
      <c r="E52" s="183" t="s">
        <v>95</v>
      </c>
    </row>
    <row r="53" spans="1:5">
      <c r="A53" s="124" t="s">
        <v>1141</v>
      </c>
      <c r="B53" s="62" t="s">
        <v>95</v>
      </c>
      <c r="C53" s="43" t="s">
        <v>95</v>
      </c>
      <c r="D53" s="62" t="s">
        <v>95</v>
      </c>
      <c r="E53" s="98" t="s">
        <v>95</v>
      </c>
    </row>
    <row r="54" spans="1:5">
      <c r="A54" s="177" t="s">
        <v>96</v>
      </c>
      <c r="B54" s="62" t="s">
        <v>2419</v>
      </c>
      <c r="C54" s="43" t="s">
        <v>2420</v>
      </c>
      <c r="D54" s="62">
        <v>0.34960000000000002</v>
      </c>
      <c r="E54" s="98" t="s">
        <v>3743</v>
      </c>
    </row>
    <row r="55" spans="1:5">
      <c r="A55" s="177" t="s">
        <v>97</v>
      </c>
      <c r="B55" s="62" t="s">
        <v>2421</v>
      </c>
      <c r="C55" s="43" t="s">
        <v>2410</v>
      </c>
      <c r="D55" s="62" t="s">
        <v>95</v>
      </c>
      <c r="E55" s="98" t="s">
        <v>95</v>
      </c>
    </row>
    <row r="56" spans="1:5">
      <c r="A56" s="184" t="s">
        <v>1144</v>
      </c>
      <c r="B56" s="185" t="s">
        <v>95</v>
      </c>
      <c r="C56" s="186" t="s">
        <v>95</v>
      </c>
      <c r="D56" s="185" t="s">
        <v>95</v>
      </c>
      <c r="E56" s="187" t="s">
        <v>95</v>
      </c>
    </row>
    <row r="57" spans="1:5">
      <c r="A57" s="177" t="s">
        <v>96</v>
      </c>
      <c r="B57" s="62" t="s">
        <v>2422</v>
      </c>
      <c r="C57" s="43" t="s">
        <v>2423</v>
      </c>
      <c r="D57" s="62">
        <v>0.59670000000000001</v>
      </c>
      <c r="E57" s="98" t="s">
        <v>3744</v>
      </c>
    </row>
    <row r="58" spans="1:5">
      <c r="A58" s="180" t="s">
        <v>97</v>
      </c>
      <c r="B58" s="181" t="s">
        <v>2424</v>
      </c>
      <c r="C58" s="182" t="s">
        <v>2425</v>
      </c>
      <c r="D58" s="181" t="s">
        <v>95</v>
      </c>
      <c r="E58" s="183" t="s">
        <v>95</v>
      </c>
    </row>
    <row r="59" spans="1:5">
      <c r="A59" s="124" t="s">
        <v>1147</v>
      </c>
      <c r="B59" s="62" t="s">
        <v>95</v>
      </c>
      <c r="C59" s="43" t="s">
        <v>95</v>
      </c>
      <c r="D59" s="62" t="s">
        <v>95</v>
      </c>
      <c r="E59" s="98" t="s">
        <v>95</v>
      </c>
    </row>
    <row r="60" spans="1:5">
      <c r="A60" s="177" t="s">
        <v>96</v>
      </c>
      <c r="B60" s="62" t="s">
        <v>2426</v>
      </c>
      <c r="C60" s="43" t="s">
        <v>2427</v>
      </c>
      <c r="D60" s="62" t="s">
        <v>1087</v>
      </c>
      <c r="E60" s="98" t="s">
        <v>3745</v>
      </c>
    </row>
    <row r="61" spans="1:5">
      <c r="A61" s="177" t="s">
        <v>97</v>
      </c>
      <c r="B61" s="62" t="s">
        <v>2428</v>
      </c>
      <c r="C61" s="43" t="s">
        <v>2429</v>
      </c>
      <c r="D61" s="62" t="s">
        <v>95</v>
      </c>
      <c r="E61" s="98" t="s">
        <v>95</v>
      </c>
    </row>
    <row r="62" spans="1:5">
      <c r="A62" s="184" t="s">
        <v>1150</v>
      </c>
      <c r="B62" s="185" t="s">
        <v>95</v>
      </c>
      <c r="C62" s="186" t="s">
        <v>95</v>
      </c>
      <c r="D62" s="185" t="s">
        <v>95</v>
      </c>
      <c r="E62" s="187" t="s">
        <v>95</v>
      </c>
    </row>
    <row r="63" spans="1:5">
      <c r="A63" s="177" t="s">
        <v>96</v>
      </c>
      <c r="B63" s="62" t="s">
        <v>2430</v>
      </c>
      <c r="C63" s="43" t="s">
        <v>2431</v>
      </c>
      <c r="D63" s="62">
        <v>3.04E-2</v>
      </c>
      <c r="E63" s="98" t="s">
        <v>3746</v>
      </c>
    </row>
    <row r="64" spans="1:5">
      <c r="A64" s="180" t="s">
        <v>97</v>
      </c>
      <c r="B64" s="181" t="s">
        <v>2432</v>
      </c>
      <c r="C64" s="182" t="s">
        <v>2433</v>
      </c>
      <c r="D64" s="181" t="s">
        <v>95</v>
      </c>
      <c r="E64" s="183" t="s">
        <v>95</v>
      </c>
    </row>
    <row r="65" spans="1:5">
      <c r="A65" s="184" t="s">
        <v>1153</v>
      </c>
      <c r="B65" s="185" t="s">
        <v>95</v>
      </c>
      <c r="C65" s="186" t="s">
        <v>95</v>
      </c>
      <c r="D65" s="185" t="s">
        <v>95</v>
      </c>
      <c r="E65" s="187" t="s">
        <v>95</v>
      </c>
    </row>
    <row r="66" spans="1:5">
      <c r="A66" s="177" t="s">
        <v>96</v>
      </c>
      <c r="B66" s="62" t="s">
        <v>2434</v>
      </c>
      <c r="C66" s="43" t="s">
        <v>2435</v>
      </c>
      <c r="D66" s="62">
        <v>5.5399999999999998E-2</v>
      </c>
      <c r="E66" s="98" t="s">
        <v>3747</v>
      </c>
    </row>
    <row r="67" spans="1:5">
      <c r="A67" s="180" t="s">
        <v>97</v>
      </c>
      <c r="B67" s="181" t="s">
        <v>2436</v>
      </c>
      <c r="C67" s="182" t="s">
        <v>2437</v>
      </c>
      <c r="D67" s="181" t="s">
        <v>95</v>
      </c>
      <c r="E67" s="183" t="s">
        <v>95</v>
      </c>
    </row>
    <row r="68" spans="1:5">
      <c r="A68" s="124" t="s">
        <v>1156</v>
      </c>
      <c r="B68" s="62" t="s">
        <v>95</v>
      </c>
      <c r="C68" s="43" t="s">
        <v>95</v>
      </c>
      <c r="D68" s="62" t="s">
        <v>95</v>
      </c>
      <c r="E68" s="98" t="s">
        <v>95</v>
      </c>
    </row>
    <row r="69" spans="1:5">
      <c r="A69" s="177" t="s">
        <v>96</v>
      </c>
      <c r="B69" s="62" t="s">
        <v>2438</v>
      </c>
      <c r="C69" s="43" t="s">
        <v>2439</v>
      </c>
      <c r="D69" s="62">
        <v>5.6500000000000002E-2</v>
      </c>
      <c r="E69" s="98" t="s">
        <v>3748</v>
      </c>
    </row>
    <row r="70" spans="1:5" ht="16.5" thickBot="1">
      <c r="A70" s="178" t="s">
        <v>97</v>
      </c>
      <c r="B70" s="63" t="s">
        <v>2440</v>
      </c>
      <c r="C70" s="35" t="s">
        <v>2441</v>
      </c>
      <c r="D70" s="63" t="s">
        <v>95</v>
      </c>
      <c r="E70" s="92" t="s">
        <v>95</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E70"/>
  <sheetViews>
    <sheetView workbookViewId="0">
      <selection activeCell="F1" sqref="F1"/>
    </sheetView>
  </sheetViews>
  <sheetFormatPr defaultColWidth="9.28515625" defaultRowHeight="15.75"/>
  <cols>
    <col min="1" max="1" width="41.42578125" style="9" customWidth="1"/>
    <col min="2" max="2" width="20.28515625" style="20" bestFit="1" customWidth="1"/>
    <col min="3" max="3" width="20" style="20" bestFit="1" customWidth="1"/>
    <col min="4" max="4" width="25.7109375" style="20" bestFit="1" customWidth="1"/>
    <col min="5" max="5" width="26" style="20" bestFit="1" customWidth="1"/>
    <col min="6" max="16384" width="9.28515625" style="9"/>
  </cols>
  <sheetData>
    <row r="1" spans="1:5">
      <c r="A1" s="53" t="s">
        <v>16</v>
      </c>
    </row>
    <row r="3" spans="1:5" ht="18.75" thickBot="1">
      <c r="A3" s="8" t="s">
        <v>3827</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2442</v>
      </c>
      <c r="C7" s="43" t="s">
        <v>2443</v>
      </c>
      <c r="D7" s="62">
        <v>1.4E-3</v>
      </c>
      <c r="E7" s="98" t="s">
        <v>2444</v>
      </c>
    </row>
    <row r="8" spans="1:5">
      <c r="A8" s="180" t="s">
        <v>97</v>
      </c>
      <c r="B8" s="181" t="s">
        <v>147</v>
      </c>
      <c r="C8" s="182" t="s">
        <v>147</v>
      </c>
      <c r="D8" s="181" t="s">
        <v>95</v>
      </c>
      <c r="E8" s="183" t="s">
        <v>95</v>
      </c>
    </row>
    <row r="9" spans="1:5">
      <c r="A9" s="124" t="s">
        <v>103</v>
      </c>
      <c r="B9" s="62" t="s">
        <v>95</v>
      </c>
      <c r="C9" s="43" t="s">
        <v>95</v>
      </c>
      <c r="D9" s="62" t="s">
        <v>95</v>
      </c>
      <c r="E9" s="98" t="s">
        <v>95</v>
      </c>
    </row>
    <row r="10" spans="1:5">
      <c r="A10" s="177" t="s">
        <v>96</v>
      </c>
      <c r="B10" s="62" t="s">
        <v>2445</v>
      </c>
      <c r="C10" s="43" t="s">
        <v>2446</v>
      </c>
      <c r="D10" s="62" t="s">
        <v>1087</v>
      </c>
      <c r="E10" s="98" t="s">
        <v>2447</v>
      </c>
    </row>
    <row r="11" spans="1:5">
      <c r="A11" s="180" t="s">
        <v>97</v>
      </c>
      <c r="B11" s="181" t="s">
        <v>147</v>
      </c>
      <c r="C11" s="182" t="s">
        <v>147</v>
      </c>
      <c r="D11" s="181" t="s">
        <v>95</v>
      </c>
      <c r="E11" s="183" t="s">
        <v>95</v>
      </c>
    </row>
    <row r="12" spans="1:5">
      <c r="A12" s="124" t="s">
        <v>104</v>
      </c>
      <c r="B12" s="62" t="s">
        <v>95</v>
      </c>
      <c r="C12" s="43" t="s">
        <v>95</v>
      </c>
      <c r="D12" s="62" t="s">
        <v>95</v>
      </c>
      <c r="E12" s="98" t="s">
        <v>95</v>
      </c>
    </row>
    <row r="13" spans="1:5">
      <c r="A13" s="177" t="s">
        <v>96</v>
      </c>
      <c r="B13" s="62" t="s">
        <v>2448</v>
      </c>
      <c r="C13" s="43" t="s">
        <v>2449</v>
      </c>
      <c r="D13" s="62" t="s">
        <v>1087</v>
      </c>
      <c r="E13" s="98" t="s">
        <v>2450</v>
      </c>
    </row>
    <row r="14" spans="1:5">
      <c r="A14" s="180" t="s">
        <v>97</v>
      </c>
      <c r="B14" s="181" t="s">
        <v>147</v>
      </c>
      <c r="C14" s="182" t="s">
        <v>147</v>
      </c>
      <c r="D14" s="181" t="s">
        <v>95</v>
      </c>
      <c r="E14" s="183" t="s">
        <v>95</v>
      </c>
    </row>
    <row r="15" spans="1:5">
      <c r="A15" s="124" t="s">
        <v>105</v>
      </c>
      <c r="B15" s="62" t="s">
        <v>95</v>
      </c>
      <c r="C15" s="43" t="s">
        <v>95</v>
      </c>
      <c r="D15" s="62" t="s">
        <v>95</v>
      </c>
      <c r="E15" s="98" t="s">
        <v>95</v>
      </c>
    </row>
    <row r="16" spans="1:5">
      <c r="A16" s="177" t="s">
        <v>96</v>
      </c>
      <c r="B16" s="62" t="s">
        <v>2451</v>
      </c>
      <c r="C16" s="43" t="s">
        <v>2452</v>
      </c>
      <c r="D16" s="62" t="s">
        <v>1087</v>
      </c>
      <c r="E16" s="98" t="s">
        <v>2453</v>
      </c>
    </row>
    <row r="17" spans="1:5">
      <c r="A17" s="180" t="s">
        <v>97</v>
      </c>
      <c r="B17" s="181" t="s">
        <v>147</v>
      </c>
      <c r="C17" s="182" t="s">
        <v>147</v>
      </c>
      <c r="D17" s="181" t="s">
        <v>95</v>
      </c>
      <c r="E17" s="183" t="s">
        <v>95</v>
      </c>
    </row>
    <row r="18" spans="1:5">
      <c r="A18" s="184" t="s">
        <v>106</v>
      </c>
      <c r="B18" s="185" t="s">
        <v>95</v>
      </c>
      <c r="C18" s="186" t="s">
        <v>95</v>
      </c>
      <c r="D18" s="185" t="s">
        <v>95</v>
      </c>
      <c r="E18" s="187" t="s">
        <v>95</v>
      </c>
    </row>
    <row r="19" spans="1:5">
      <c r="A19" s="177" t="s">
        <v>96</v>
      </c>
      <c r="B19" s="62" t="s">
        <v>2454</v>
      </c>
      <c r="C19" s="43" t="s">
        <v>2455</v>
      </c>
      <c r="D19" s="62">
        <v>1E-4</v>
      </c>
      <c r="E19" s="98" t="s">
        <v>2456</v>
      </c>
    </row>
    <row r="20" spans="1:5">
      <c r="A20" s="179" t="s">
        <v>97</v>
      </c>
      <c r="B20" s="67" t="s">
        <v>147</v>
      </c>
      <c r="C20" s="58" t="s">
        <v>147</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2457</v>
      </c>
      <c r="C23" s="43" t="s">
        <v>2458</v>
      </c>
      <c r="D23" s="62" t="s">
        <v>1087</v>
      </c>
      <c r="E23" s="98" t="s">
        <v>2459</v>
      </c>
    </row>
    <row r="24" spans="1:5">
      <c r="A24" s="180" t="s">
        <v>97</v>
      </c>
      <c r="B24" s="181" t="s">
        <v>147</v>
      </c>
      <c r="C24" s="182" t="s">
        <v>147</v>
      </c>
      <c r="D24" s="181" t="s">
        <v>95</v>
      </c>
      <c r="E24" s="183" t="s">
        <v>95</v>
      </c>
    </row>
    <row r="25" spans="1:5">
      <c r="A25" s="124" t="s">
        <v>109</v>
      </c>
      <c r="B25" s="62" t="s">
        <v>95</v>
      </c>
      <c r="C25" s="43" t="s">
        <v>95</v>
      </c>
      <c r="D25" s="62" t="s">
        <v>95</v>
      </c>
      <c r="E25" s="98" t="s">
        <v>95</v>
      </c>
    </row>
    <row r="26" spans="1:5">
      <c r="A26" s="177" t="s">
        <v>96</v>
      </c>
      <c r="B26" s="62" t="s">
        <v>2460</v>
      </c>
      <c r="C26" s="43" t="s">
        <v>2461</v>
      </c>
      <c r="D26" s="62" t="s">
        <v>1087</v>
      </c>
      <c r="E26" s="98" t="s">
        <v>2462</v>
      </c>
    </row>
    <row r="27" spans="1:5">
      <c r="A27" s="177" t="s">
        <v>97</v>
      </c>
      <c r="B27" s="62" t="s">
        <v>147</v>
      </c>
      <c r="C27" s="43" t="s">
        <v>147</v>
      </c>
      <c r="D27" s="62" t="s">
        <v>95</v>
      </c>
      <c r="E27" s="98" t="s">
        <v>95</v>
      </c>
    </row>
    <row r="28" spans="1:5">
      <c r="A28" s="84" t="s">
        <v>1106</v>
      </c>
      <c r="B28" s="85" t="s">
        <v>95</v>
      </c>
      <c r="C28" s="85" t="s">
        <v>95</v>
      </c>
      <c r="D28" s="85" t="s">
        <v>95</v>
      </c>
      <c r="E28" s="86" t="s">
        <v>95</v>
      </c>
    </row>
    <row r="29" spans="1:5">
      <c r="A29" s="124" t="s">
        <v>96</v>
      </c>
      <c r="B29" s="62" t="s">
        <v>2463</v>
      </c>
      <c r="C29" s="43" t="s">
        <v>2464</v>
      </c>
      <c r="D29" s="62">
        <v>1E-4</v>
      </c>
      <c r="E29" s="98" t="s">
        <v>2465</v>
      </c>
    </row>
    <row r="30" spans="1:5">
      <c r="A30" s="125" t="s">
        <v>97</v>
      </c>
      <c r="B30" s="67" t="s">
        <v>147</v>
      </c>
      <c r="C30" s="58" t="s">
        <v>147</v>
      </c>
      <c r="D30" s="67" t="s">
        <v>95</v>
      </c>
      <c r="E30" s="105" t="s">
        <v>95</v>
      </c>
    </row>
    <row r="31" spans="1:5">
      <c r="A31" s="69" t="s">
        <v>1123</v>
      </c>
      <c r="B31" s="70" t="s">
        <v>95</v>
      </c>
      <c r="C31" s="70" t="s">
        <v>95</v>
      </c>
      <c r="D31" s="70" t="s">
        <v>95</v>
      </c>
      <c r="E31" s="71" t="s">
        <v>95</v>
      </c>
    </row>
    <row r="32" spans="1:5">
      <c r="A32" s="124" t="s">
        <v>96</v>
      </c>
      <c r="B32" s="62" t="s">
        <v>2466</v>
      </c>
      <c r="C32" s="43" t="s">
        <v>2467</v>
      </c>
      <c r="D32" s="62" t="s">
        <v>1087</v>
      </c>
      <c r="E32" s="98" t="s">
        <v>2468</v>
      </c>
    </row>
    <row r="33" spans="1:5">
      <c r="A33" s="124" t="s">
        <v>97</v>
      </c>
      <c r="B33" s="62" t="s">
        <v>147</v>
      </c>
      <c r="C33" s="43" t="s">
        <v>147</v>
      </c>
      <c r="D33" s="62" t="s">
        <v>95</v>
      </c>
      <c r="E33" s="98" t="s">
        <v>95</v>
      </c>
    </row>
    <row r="34" spans="1:5">
      <c r="A34" s="84" t="s">
        <v>1126</v>
      </c>
      <c r="B34" s="85" t="s">
        <v>95</v>
      </c>
      <c r="C34" s="85" t="s">
        <v>95</v>
      </c>
      <c r="D34" s="85" t="s">
        <v>95</v>
      </c>
      <c r="E34" s="86" t="s">
        <v>95</v>
      </c>
    </row>
    <row r="35" spans="1:5">
      <c r="A35" s="124" t="s">
        <v>96</v>
      </c>
      <c r="B35" s="62" t="s">
        <v>2469</v>
      </c>
      <c r="C35" s="43" t="s">
        <v>2470</v>
      </c>
      <c r="D35" s="62" t="s">
        <v>1087</v>
      </c>
      <c r="E35" s="98" t="s">
        <v>2471</v>
      </c>
    </row>
    <row r="36" spans="1:5">
      <c r="A36" s="125" t="s">
        <v>97</v>
      </c>
      <c r="B36" s="67" t="s">
        <v>147</v>
      </c>
      <c r="C36" s="58" t="s">
        <v>147</v>
      </c>
      <c r="D36" s="67" t="s">
        <v>95</v>
      </c>
      <c r="E36" s="105" t="s">
        <v>95</v>
      </c>
    </row>
    <row r="37" spans="1:5">
      <c r="A37" s="84" t="s">
        <v>1159</v>
      </c>
      <c r="B37" s="85" t="s">
        <v>95</v>
      </c>
      <c r="C37" s="85" t="s">
        <v>95</v>
      </c>
      <c r="D37" s="85" t="s">
        <v>95</v>
      </c>
      <c r="E37" s="86" t="s">
        <v>95</v>
      </c>
    </row>
    <row r="38" spans="1:5">
      <c r="A38" s="124" t="s">
        <v>96</v>
      </c>
      <c r="B38" s="62" t="s">
        <v>2472</v>
      </c>
      <c r="C38" s="43" t="s">
        <v>2473</v>
      </c>
      <c r="D38" s="62" t="s">
        <v>1087</v>
      </c>
      <c r="E38" s="98" t="s">
        <v>2474</v>
      </c>
    </row>
    <row r="39" spans="1:5">
      <c r="A39" s="125" t="s">
        <v>97</v>
      </c>
      <c r="B39" s="67" t="s">
        <v>147</v>
      </c>
      <c r="C39" s="58" t="s">
        <v>147</v>
      </c>
      <c r="D39" s="67" t="s">
        <v>95</v>
      </c>
      <c r="E39" s="105" t="s">
        <v>95</v>
      </c>
    </row>
    <row r="40" spans="1:5">
      <c r="A40" s="69" t="s">
        <v>177</v>
      </c>
      <c r="B40" s="70"/>
      <c r="C40" s="70"/>
      <c r="D40" s="70"/>
      <c r="E40" s="71"/>
    </row>
    <row r="41" spans="1:5">
      <c r="A41" s="124" t="s">
        <v>1129</v>
      </c>
      <c r="B41" s="62" t="s">
        <v>95</v>
      </c>
      <c r="C41" s="43" t="s">
        <v>95</v>
      </c>
      <c r="D41" s="62" t="s">
        <v>95</v>
      </c>
      <c r="E41" s="98" t="s">
        <v>95</v>
      </c>
    </row>
    <row r="42" spans="1:5">
      <c r="A42" s="177" t="s">
        <v>96</v>
      </c>
      <c r="B42" s="62" t="s">
        <v>2475</v>
      </c>
      <c r="C42" s="43" t="s">
        <v>2476</v>
      </c>
      <c r="D42" s="62" t="s">
        <v>1087</v>
      </c>
      <c r="E42" s="98" t="s">
        <v>2477</v>
      </c>
    </row>
    <row r="43" spans="1:5">
      <c r="A43" s="177" t="s">
        <v>97</v>
      </c>
      <c r="B43" s="62" t="s">
        <v>147</v>
      </c>
      <c r="C43" s="43" t="s">
        <v>147</v>
      </c>
      <c r="D43" s="62" t="s">
        <v>95</v>
      </c>
      <c r="E43" s="98" t="s">
        <v>95</v>
      </c>
    </row>
    <row r="44" spans="1:5">
      <c r="A44" s="184" t="s">
        <v>1132</v>
      </c>
      <c r="B44" s="185" t="s">
        <v>95</v>
      </c>
      <c r="C44" s="186" t="s">
        <v>95</v>
      </c>
      <c r="D44" s="185" t="s">
        <v>95</v>
      </c>
      <c r="E44" s="187" t="s">
        <v>95</v>
      </c>
    </row>
    <row r="45" spans="1:5">
      <c r="A45" s="177" t="s">
        <v>96</v>
      </c>
      <c r="B45" s="62" t="s">
        <v>2478</v>
      </c>
      <c r="C45" s="43" t="s">
        <v>2479</v>
      </c>
      <c r="D45" s="62" t="s">
        <v>1087</v>
      </c>
      <c r="E45" s="98" t="s">
        <v>2480</v>
      </c>
    </row>
    <row r="46" spans="1:5">
      <c r="A46" s="180" t="s">
        <v>97</v>
      </c>
      <c r="B46" s="181" t="s">
        <v>147</v>
      </c>
      <c r="C46" s="182" t="s">
        <v>147</v>
      </c>
      <c r="D46" s="181" t="s">
        <v>95</v>
      </c>
      <c r="E46" s="183" t="s">
        <v>95</v>
      </c>
    </row>
    <row r="47" spans="1:5">
      <c r="A47" s="124" t="s">
        <v>1135</v>
      </c>
      <c r="B47" s="62" t="s">
        <v>95</v>
      </c>
      <c r="C47" s="43" t="s">
        <v>95</v>
      </c>
      <c r="D47" s="62" t="s">
        <v>95</v>
      </c>
      <c r="E47" s="98" t="s">
        <v>95</v>
      </c>
    </row>
    <row r="48" spans="1:5">
      <c r="A48" s="177" t="s">
        <v>96</v>
      </c>
      <c r="B48" s="62" t="s">
        <v>2481</v>
      </c>
      <c r="C48" s="43" t="s">
        <v>2482</v>
      </c>
      <c r="D48" s="62" t="s">
        <v>1087</v>
      </c>
      <c r="E48" s="98" t="s">
        <v>2483</v>
      </c>
    </row>
    <row r="49" spans="1:5">
      <c r="A49" s="177" t="s">
        <v>97</v>
      </c>
      <c r="B49" s="62" t="s">
        <v>147</v>
      </c>
      <c r="C49" s="43" t="s">
        <v>147</v>
      </c>
      <c r="D49" s="62" t="s">
        <v>95</v>
      </c>
      <c r="E49" s="98" t="s">
        <v>95</v>
      </c>
    </row>
    <row r="50" spans="1:5">
      <c r="A50" s="184" t="s">
        <v>1138</v>
      </c>
      <c r="B50" s="185" t="s">
        <v>95</v>
      </c>
      <c r="C50" s="186" t="s">
        <v>95</v>
      </c>
      <c r="D50" s="185" t="s">
        <v>95</v>
      </c>
      <c r="E50" s="187" t="s">
        <v>95</v>
      </c>
    </row>
    <row r="51" spans="1:5">
      <c r="A51" s="177" t="s">
        <v>96</v>
      </c>
      <c r="B51" s="62" t="s">
        <v>2484</v>
      </c>
      <c r="C51" s="43" t="s">
        <v>2485</v>
      </c>
      <c r="D51" s="62">
        <v>1E-4</v>
      </c>
      <c r="E51" s="98" t="s">
        <v>2486</v>
      </c>
    </row>
    <row r="52" spans="1:5">
      <c r="A52" s="180" t="s">
        <v>97</v>
      </c>
      <c r="B52" s="181" t="s">
        <v>147</v>
      </c>
      <c r="C52" s="182" t="s">
        <v>147</v>
      </c>
      <c r="D52" s="181" t="s">
        <v>95</v>
      </c>
      <c r="E52" s="183" t="s">
        <v>95</v>
      </c>
    </row>
    <row r="53" spans="1:5">
      <c r="A53" s="124" t="s">
        <v>1141</v>
      </c>
      <c r="B53" s="62" t="s">
        <v>95</v>
      </c>
      <c r="C53" s="43" t="s">
        <v>95</v>
      </c>
      <c r="D53" s="62" t="s">
        <v>95</v>
      </c>
      <c r="E53" s="98" t="s">
        <v>95</v>
      </c>
    </row>
    <row r="54" spans="1:5">
      <c r="A54" s="177" t="s">
        <v>96</v>
      </c>
      <c r="B54" s="62" t="s">
        <v>2487</v>
      </c>
      <c r="C54" s="43" t="s">
        <v>2488</v>
      </c>
      <c r="D54" s="62" t="s">
        <v>1087</v>
      </c>
      <c r="E54" s="98" t="s">
        <v>2489</v>
      </c>
    </row>
    <row r="55" spans="1:5">
      <c r="A55" s="177" t="s">
        <v>97</v>
      </c>
      <c r="B55" s="62" t="s">
        <v>147</v>
      </c>
      <c r="C55" s="43" t="s">
        <v>147</v>
      </c>
      <c r="D55" s="62" t="s">
        <v>95</v>
      </c>
      <c r="E55" s="98" t="s">
        <v>95</v>
      </c>
    </row>
    <row r="56" spans="1:5">
      <c r="A56" s="184" t="s">
        <v>1144</v>
      </c>
      <c r="B56" s="185" t="s">
        <v>95</v>
      </c>
      <c r="C56" s="186" t="s">
        <v>95</v>
      </c>
      <c r="D56" s="185" t="s">
        <v>95</v>
      </c>
      <c r="E56" s="187" t="s">
        <v>95</v>
      </c>
    </row>
    <row r="57" spans="1:5">
      <c r="A57" s="177" t="s">
        <v>96</v>
      </c>
      <c r="B57" s="62" t="s">
        <v>2490</v>
      </c>
      <c r="C57" s="43" t="s">
        <v>2491</v>
      </c>
      <c r="D57" s="62">
        <v>4.4499999999999998E-2</v>
      </c>
      <c r="E57" s="98" t="s">
        <v>2492</v>
      </c>
    </row>
    <row r="58" spans="1:5">
      <c r="A58" s="180" t="s">
        <v>97</v>
      </c>
      <c r="B58" s="181" t="s">
        <v>147</v>
      </c>
      <c r="C58" s="182" t="s">
        <v>147</v>
      </c>
      <c r="D58" s="181" t="s">
        <v>95</v>
      </c>
      <c r="E58" s="183" t="s">
        <v>95</v>
      </c>
    </row>
    <row r="59" spans="1:5">
      <c r="A59" s="124" t="s">
        <v>1147</v>
      </c>
      <c r="B59" s="62" t="s">
        <v>95</v>
      </c>
      <c r="C59" s="43" t="s">
        <v>95</v>
      </c>
      <c r="D59" s="62" t="s">
        <v>95</v>
      </c>
      <c r="E59" s="98" t="s">
        <v>95</v>
      </c>
    </row>
    <row r="60" spans="1:5">
      <c r="A60" s="177" t="s">
        <v>96</v>
      </c>
      <c r="B60" s="62" t="s">
        <v>2493</v>
      </c>
      <c r="C60" s="43" t="s">
        <v>2494</v>
      </c>
      <c r="D60" s="62">
        <v>8.0000000000000004E-4</v>
      </c>
      <c r="E60" s="98" t="s">
        <v>2495</v>
      </c>
    </row>
    <row r="61" spans="1:5">
      <c r="A61" s="177" t="s">
        <v>97</v>
      </c>
      <c r="B61" s="62" t="s">
        <v>147</v>
      </c>
      <c r="C61" s="43" t="s">
        <v>147</v>
      </c>
      <c r="D61" s="62" t="s">
        <v>95</v>
      </c>
      <c r="E61" s="98" t="s">
        <v>95</v>
      </c>
    </row>
    <row r="62" spans="1:5">
      <c r="A62" s="184" t="s">
        <v>1150</v>
      </c>
      <c r="B62" s="185" t="s">
        <v>95</v>
      </c>
      <c r="C62" s="186" t="s">
        <v>95</v>
      </c>
      <c r="D62" s="185" t="s">
        <v>95</v>
      </c>
      <c r="E62" s="187" t="s">
        <v>95</v>
      </c>
    </row>
    <row r="63" spans="1:5">
      <c r="A63" s="177" t="s">
        <v>96</v>
      </c>
      <c r="B63" s="62" t="s">
        <v>2496</v>
      </c>
      <c r="C63" s="43" t="s">
        <v>2497</v>
      </c>
      <c r="D63" s="62">
        <v>0.1779</v>
      </c>
      <c r="E63" s="98" t="s">
        <v>2498</v>
      </c>
    </row>
    <row r="64" spans="1:5">
      <c r="A64" s="180" t="s">
        <v>97</v>
      </c>
      <c r="B64" s="181" t="s">
        <v>147</v>
      </c>
      <c r="C64" s="182" t="s">
        <v>147</v>
      </c>
      <c r="D64" s="181" t="s">
        <v>95</v>
      </c>
      <c r="E64" s="183" t="s">
        <v>95</v>
      </c>
    </row>
    <row r="65" spans="1:5">
      <c r="A65" s="184" t="s">
        <v>1153</v>
      </c>
      <c r="B65" s="185" t="s">
        <v>95</v>
      </c>
      <c r="C65" s="186" t="s">
        <v>95</v>
      </c>
      <c r="D65" s="185" t="s">
        <v>95</v>
      </c>
      <c r="E65" s="187" t="s">
        <v>95</v>
      </c>
    </row>
    <row r="66" spans="1:5">
      <c r="A66" s="177" t="s">
        <v>96</v>
      </c>
      <c r="B66" s="62" t="s">
        <v>2499</v>
      </c>
      <c r="C66" s="43" t="s">
        <v>2500</v>
      </c>
      <c r="D66" s="62">
        <v>4.8399999999999999E-2</v>
      </c>
      <c r="E66" s="98" t="s">
        <v>2501</v>
      </c>
    </row>
    <row r="67" spans="1:5">
      <c r="A67" s="180" t="s">
        <v>97</v>
      </c>
      <c r="B67" s="181" t="s">
        <v>147</v>
      </c>
      <c r="C67" s="182" t="s">
        <v>147</v>
      </c>
      <c r="D67" s="181" t="s">
        <v>95</v>
      </c>
      <c r="E67" s="183" t="s">
        <v>95</v>
      </c>
    </row>
    <row r="68" spans="1:5">
      <c r="A68" s="124" t="s">
        <v>1156</v>
      </c>
      <c r="B68" s="62" t="s">
        <v>95</v>
      </c>
      <c r="C68" s="43" t="s">
        <v>95</v>
      </c>
      <c r="D68" s="62" t="s">
        <v>95</v>
      </c>
      <c r="E68" s="98" t="s">
        <v>95</v>
      </c>
    </row>
    <row r="69" spans="1:5">
      <c r="A69" s="177" t="s">
        <v>96</v>
      </c>
      <c r="B69" s="62" t="s">
        <v>2502</v>
      </c>
      <c r="C69" s="43" t="s">
        <v>2503</v>
      </c>
      <c r="D69" s="62" t="s">
        <v>1087</v>
      </c>
      <c r="E69" s="98" t="s">
        <v>2504</v>
      </c>
    </row>
    <row r="70" spans="1:5" ht="16.5" thickBot="1">
      <c r="A70" s="178" t="s">
        <v>97</v>
      </c>
      <c r="B70" s="63" t="s">
        <v>147</v>
      </c>
      <c r="C70" s="35" t="s">
        <v>147</v>
      </c>
      <c r="D70" s="63" t="s">
        <v>95</v>
      </c>
      <c r="E70" s="92" t="s">
        <v>95</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E70"/>
  <sheetViews>
    <sheetView workbookViewId="0">
      <selection activeCell="F1" sqref="F1"/>
    </sheetView>
  </sheetViews>
  <sheetFormatPr defaultColWidth="9.28515625" defaultRowHeight="15.75"/>
  <cols>
    <col min="1" max="1" width="41.42578125" style="9" customWidth="1"/>
    <col min="2" max="2" width="20.28515625" style="20" bestFit="1" customWidth="1"/>
    <col min="3" max="3" width="20" style="20" bestFit="1" customWidth="1"/>
    <col min="4" max="4" width="25.7109375" style="20" bestFit="1" customWidth="1"/>
    <col min="5" max="5" width="26" style="20" bestFit="1" customWidth="1"/>
    <col min="6" max="16384" width="9.28515625" style="9"/>
  </cols>
  <sheetData>
    <row r="1" spans="1:5">
      <c r="A1" s="53" t="s">
        <v>16</v>
      </c>
    </row>
    <row r="3" spans="1:5" ht="18.75" thickBot="1">
      <c r="A3" s="8" t="s">
        <v>3828</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2505</v>
      </c>
      <c r="C7" s="43" t="s">
        <v>2506</v>
      </c>
      <c r="D7" s="62" t="s">
        <v>1087</v>
      </c>
      <c r="E7" s="98" t="s">
        <v>2507</v>
      </c>
    </row>
    <row r="8" spans="1:5">
      <c r="A8" s="180" t="s">
        <v>97</v>
      </c>
      <c r="B8" s="181" t="s">
        <v>2508</v>
      </c>
      <c r="C8" s="182" t="s">
        <v>147</v>
      </c>
      <c r="D8" s="181" t="s">
        <v>95</v>
      </c>
      <c r="E8" s="183" t="s">
        <v>95</v>
      </c>
    </row>
    <row r="9" spans="1:5">
      <c r="A9" s="124" t="s">
        <v>103</v>
      </c>
      <c r="B9" s="62" t="s">
        <v>95</v>
      </c>
      <c r="C9" s="43" t="s">
        <v>95</v>
      </c>
      <c r="D9" s="62" t="s">
        <v>95</v>
      </c>
      <c r="E9" s="98" t="s">
        <v>95</v>
      </c>
    </row>
    <row r="10" spans="1:5">
      <c r="A10" s="177" t="s">
        <v>96</v>
      </c>
      <c r="B10" s="62" t="s">
        <v>2509</v>
      </c>
      <c r="C10" s="43" t="s">
        <v>2510</v>
      </c>
      <c r="D10" s="62" t="s">
        <v>1087</v>
      </c>
      <c r="E10" s="98" t="s">
        <v>2511</v>
      </c>
    </row>
    <row r="11" spans="1:5">
      <c r="A11" s="180" t="s">
        <v>97</v>
      </c>
      <c r="B11" s="181" t="s">
        <v>2512</v>
      </c>
      <c r="C11" s="182" t="s">
        <v>2513</v>
      </c>
      <c r="D11" s="181" t="s">
        <v>95</v>
      </c>
      <c r="E11" s="183" t="s">
        <v>95</v>
      </c>
    </row>
    <row r="12" spans="1:5">
      <c r="A12" s="124" t="s">
        <v>104</v>
      </c>
      <c r="B12" s="62" t="s">
        <v>95</v>
      </c>
      <c r="C12" s="43" t="s">
        <v>95</v>
      </c>
      <c r="D12" s="62" t="s">
        <v>95</v>
      </c>
      <c r="E12" s="98" t="s">
        <v>95</v>
      </c>
    </row>
    <row r="13" spans="1:5">
      <c r="A13" s="177" t="s">
        <v>96</v>
      </c>
      <c r="B13" s="62" t="s">
        <v>2514</v>
      </c>
      <c r="C13" s="43" t="s">
        <v>2515</v>
      </c>
      <c r="D13" s="62" t="s">
        <v>1087</v>
      </c>
      <c r="E13" s="98" t="s">
        <v>2516</v>
      </c>
    </row>
    <row r="14" spans="1:5">
      <c r="A14" s="180" t="s">
        <v>97</v>
      </c>
      <c r="B14" s="181" t="s">
        <v>2517</v>
      </c>
      <c r="C14" s="182" t="s">
        <v>2518</v>
      </c>
      <c r="D14" s="181" t="s">
        <v>95</v>
      </c>
      <c r="E14" s="183" t="s">
        <v>95</v>
      </c>
    </row>
    <row r="15" spans="1:5">
      <c r="A15" s="124" t="s">
        <v>105</v>
      </c>
      <c r="B15" s="62" t="s">
        <v>95</v>
      </c>
      <c r="C15" s="43" t="s">
        <v>95</v>
      </c>
      <c r="D15" s="62" t="s">
        <v>95</v>
      </c>
      <c r="E15" s="98" t="s">
        <v>95</v>
      </c>
    </row>
    <row r="16" spans="1:5">
      <c r="A16" s="177" t="s">
        <v>96</v>
      </c>
      <c r="B16" s="62" t="s">
        <v>2519</v>
      </c>
      <c r="C16" s="43" t="s">
        <v>2520</v>
      </c>
      <c r="D16" s="62" t="s">
        <v>1087</v>
      </c>
      <c r="E16" s="98" t="s">
        <v>2521</v>
      </c>
    </row>
    <row r="17" spans="1:5">
      <c r="A17" s="180" t="s">
        <v>97</v>
      </c>
      <c r="B17" s="181" t="s">
        <v>2522</v>
      </c>
      <c r="C17" s="182" t="s">
        <v>2523</v>
      </c>
      <c r="D17" s="181" t="s">
        <v>95</v>
      </c>
      <c r="E17" s="183" t="s">
        <v>95</v>
      </c>
    </row>
    <row r="18" spans="1:5">
      <c r="A18" s="184" t="s">
        <v>106</v>
      </c>
      <c r="B18" s="185" t="s">
        <v>95</v>
      </c>
      <c r="C18" s="186" t="s">
        <v>95</v>
      </c>
      <c r="D18" s="185" t="s">
        <v>95</v>
      </c>
      <c r="E18" s="187" t="s">
        <v>95</v>
      </c>
    </row>
    <row r="19" spans="1:5">
      <c r="A19" s="177" t="s">
        <v>96</v>
      </c>
      <c r="B19" s="62" t="s">
        <v>2524</v>
      </c>
      <c r="C19" s="43" t="s">
        <v>2525</v>
      </c>
      <c r="D19" s="62" t="s">
        <v>1087</v>
      </c>
      <c r="E19" s="98" t="s">
        <v>2526</v>
      </c>
    </row>
    <row r="20" spans="1:5">
      <c r="A20" s="179" t="s">
        <v>97</v>
      </c>
      <c r="B20" s="67" t="s">
        <v>2527</v>
      </c>
      <c r="C20" s="58" t="s">
        <v>2528</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2529</v>
      </c>
      <c r="C23" s="43" t="s">
        <v>2530</v>
      </c>
      <c r="D23" s="62" t="s">
        <v>1087</v>
      </c>
      <c r="E23" s="98" t="s">
        <v>2531</v>
      </c>
    </row>
    <row r="24" spans="1:5">
      <c r="A24" s="180" t="s">
        <v>97</v>
      </c>
      <c r="B24" s="181" t="s">
        <v>2532</v>
      </c>
      <c r="C24" s="182" t="s">
        <v>2533</v>
      </c>
      <c r="D24" s="181" t="s">
        <v>95</v>
      </c>
      <c r="E24" s="183" t="s">
        <v>95</v>
      </c>
    </row>
    <row r="25" spans="1:5">
      <c r="A25" s="124" t="s">
        <v>109</v>
      </c>
      <c r="B25" s="62" t="s">
        <v>95</v>
      </c>
      <c r="C25" s="43" t="s">
        <v>95</v>
      </c>
      <c r="D25" s="62" t="s">
        <v>95</v>
      </c>
      <c r="E25" s="98" t="s">
        <v>95</v>
      </c>
    </row>
    <row r="26" spans="1:5">
      <c r="A26" s="177" t="s">
        <v>96</v>
      </c>
      <c r="B26" s="62" t="s">
        <v>2534</v>
      </c>
      <c r="C26" s="43" t="s">
        <v>2535</v>
      </c>
      <c r="D26" s="62" t="s">
        <v>1087</v>
      </c>
      <c r="E26" s="98" t="s">
        <v>2536</v>
      </c>
    </row>
    <row r="27" spans="1:5">
      <c r="A27" s="177" t="s">
        <v>97</v>
      </c>
      <c r="B27" s="62" t="s">
        <v>2537</v>
      </c>
      <c r="C27" s="43" t="s">
        <v>2513</v>
      </c>
      <c r="D27" s="62" t="s">
        <v>95</v>
      </c>
      <c r="E27" s="98" t="s">
        <v>95</v>
      </c>
    </row>
    <row r="28" spans="1:5">
      <c r="A28" s="84" t="s">
        <v>1106</v>
      </c>
      <c r="B28" s="85" t="s">
        <v>95</v>
      </c>
      <c r="C28" s="85" t="s">
        <v>95</v>
      </c>
      <c r="D28" s="85" t="s">
        <v>95</v>
      </c>
      <c r="E28" s="86" t="s">
        <v>95</v>
      </c>
    </row>
    <row r="29" spans="1:5">
      <c r="A29" s="124" t="s">
        <v>96</v>
      </c>
      <c r="B29" s="62" t="s">
        <v>2538</v>
      </c>
      <c r="C29" s="43" t="s">
        <v>2539</v>
      </c>
      <c r="D29" s="62">
        <v>2.0000000000000001E-4</v>
      </c>
      <c r="E29" s="98" t="s">
        <v>2540</v>
      </c>
    </row>
    <row r="30" spans="1:5">
      <c r="A30" s="125" t="s">
        <v>97</v>
      </c>
      <c r="B30" s="67" t="s">
        <v>592</v>
      </c>
      <c r="C30" s="58" t="s">
        <v>147</v>
      </c>
      <c r="D30" s="67" t="s">
        <v>95</v>
      </c>
      <c r="E30" s="105" t="s">
        <v>95</v>
      </c>
    </row>
    <row r="31" spans="1:5">
      <c r="A31" s="69" t="s">
        <v>1123</v>
      </c>
      <c r="B31" s="70" t="s">
        <v>95</v>
      </c>
      <c r="C31" s="70" t="s">
        <v>95</v>
      </c>
      <c r="D31" s="70" t="s">
        <v>95</v>
      </c>
      <c r="E31" s="71" t="s">
        <v>95</v>
      </c>
    </row>
    <row r="32" spans="1:5">
      <c r="A32" s="124" t="s">
        <v>96</v>
      </c>
      <c r="B32" s="62" t="s">
        <v>2541</v>
      </c>
      <c r="C32" s="43" t="s">
        <v>2542</v>
      </c>
      <c r="D32" s="62" t="s">
        <v>1087</v>
      </c>
      <c r="E32" s="98" t="s">
        <v>2543</v>
      </c>
    </row>
    <row r="33" spans="1:5">
      <c r="A33" s="124" t="s">
        <v>97</v>
      </c>
      <c r="B33" s="62" t="s">
        <v>2544</v>
      </c>
      <c r="C33" s="43" t="s">
        <v>2545</v>
      </c>
      <c r="D33" s="62" t="s">
        <v>95</v>
      </c>
      <c r="E33" s="98" t="s">
        <v>95</v>
      </c>
    </row>
    <row r="34" spans="1:5">
      <c r="A34" s="84" t="s">
        <v>1126</v>
      </c>
      <c r="B34" s="85" t="s">
        <v>95</v>
      </c>
      <c r="C34" s="85" t="s">
        <v>95</v>
      </c>
      <c r="D34" s="85" t="s">
        <v>95</v>
      </c>
      <c r="E34" s="86" t="s">
        <v>95</v>
      </c>
    </row>
    <row r="35" spans="1:5">
      <c r="A35" s="124" t="s">
        <v>96</v>
      </c>
      <c r="B35" s="62" t="s">
        <v>2546</v>
      </c>
      <c r="C35" s="43" t="s">
        <v>2547</v>
      </c>
      <c r="D35" s="62" t="s">
        <v>1087</v>
      </c>
      <c r="E35" s="98" t="s">
        <v>2548</v>
      </c>
    </row>
    <row r="36" spans="1:5">
      <c r="A36" s="125" t="s">
        <v>97</v>
      </c>
      <c r="B36" s="67" t="s">
        <v>2549</v>
      </c>
      <c r="C36" s="58" t="s">
        <v>2550</v>
      </c>
      <c r="D36" s="67" t="s">
        <v>95</v>
      </c>
      <c r="E36" s="105" t="s">
        <v>95</v>
      </c>
    </row>
    <row r="37" spans="1:5">
      <c r="A37" s="84" t="s">
        <v>1159</v>
      </c>
      <c r="B37" s="85" t="s">
        <v>95</v>
      </c>
      <c r="C37" s="85" t="s">
        <v>95</v>
      </c>
      <c r="D37" s="85" t="s">
        <v>95</v>
      </c>
      <c r="E37" s="86" t="s">
        <v>95</v>
      </c>
    </row>
    <row r="38" spans="1:5">
      <c r="A38" s="124" t="s">
        <v>96</v>
      </c>
      <c r="B38" s="62" t="s">
        <v>2551</v>
      </c>
      <c r="C38" s="43" t="s">
        <v>2552</v>
      </c>
      <c r="D38" s="62" t="s">
        <v>1087</v>
      </c>
      <c r="E38" s="98" t="s">
        <v>2553</v>
      </c>
    </row>
    <row r="39" spans="1:5">
      <c r="A39" s="125" t="s">
        <v>97</v>
      </c>
      <c r="B39" s="67" t="s">
        <v>2554</v>
      </c>
      <c r="C39" s="58" t="s">
        <v>2513</v>
      </c>
      <c r="D39" s="67" t="s">
        <v>95</v>
      </c>
      <c r="E39" s="105" t="s">
        <v>95</v>
      </c>
    </row>
    <row r="40" spans="1:5">
      <c r="A40" s="69" t="s">
        <v>177</v>
      </c>
      <c r="B40" s="70"/>
      <c r="C40" s="70"/>
      <c r="D40" s="70"/>
      <c r="E40" s="71"/>
    </row>
    <row r="41" spans="1:5">
      <c r="A41" s="124" t="s">
        <v>1129</v>
      </c>
      <c r="B41" s="62" t="s">
        <v>95</v>
      </c>
      <c r="C41" s="43" t="s">
        <v>95</v>
      </c>
      <c r="D41" s="62" t="s">
        <v>95</v>
      </c>
      <c r="E41" s="98" t="s">
        <v>95</v>
      </c>
    </row>
    <row r="42" spans="1:5">
      <c r="A42" s="177" t="s">
        <v>96</v>
      </c>
      <c r="B42" s="62" t="s">
        <v>2555</v>
      </c>
      <c r="C42" s="43" t="s">
        <v>2556</v>
      </c>
      <c r="D42" s="62" t="s">
        <v>1087</v>
      </c>
      <c r="E42" s="98" t="s">
        <v>2557</v>
      </c>
    </row>
    <row r="43" spans="1:5">
      <c r="A43" s="177" t="s">
        <v>97</v>
      </c>
      <c r="B43" s="62" t="s">
        <v>2558</v>
      </c>
      <c r="C43" s="43" t="s">
        <v>2559</v>
      </c>
      <c r="D43" s="62" t="s">
        <v>95</v>
      </c>
      <c r="E43" s="98" t="s">
        <v>95</v>
      </c>
    </row>
    <row r="44" spans="1:5">
      <c r="A44" s="184" t="s">
        <v>1132</v>
      </c>
      <c r="B44" s="185" t="s">
        <v>95</v>
      </c>
      <c r="C44" s="186" t="s">
        <v>95</v>
      </c>
      <c r="D44" s="185" t="s">
        <v>95</v>
      </c>
      <c r="E44" s="187" t="s">
        <v>95</v>
      </c>
    </row>
    <row r="45" spans="1:5">
      <c r="A45" s="177" t="s">
        <v>96</v>
      </c>
      <c r="B45" s="62" t="s">
        <v>2560</v>
      </c>
      <c r="C45" s="43" t="s">
        <v>2561</v>
      </c>
      <c r="D45" s="62" t="s">
        <v>1087</v>
      </c>
      <c r="E45" s="98" t="s">
        <v>2562</v>
      </c>
    </row>
    <row r="46" spans="1:5">
      <c r="A46" s="180" t="s">
        <v>97</v>
      </c>
      <c r="B46" s="181" t="s">
        <v>2563</v>
      </c>
      <c r="C46" s="182" t="s">
        <v>2513</v>
      </c>
      <c r="D46" s="181" t="s">
        <v>95</v>
      </c>
      <c r="E46" s="183" t="s">
        <v>95</v>
      </c>
    </row>
    <row r="47" spans="1:5">
      <c r="A47" s="124" t="s">
        <v>1135</v>
      </c>
      <c r="B47" s="62" t="s">
        <v>95</v>
      </c>
      <c r="C47" s="43" t="s">
        <v>95</v>
      </c>
      <c r="D47" s="62" t="s">
        <v>95</v>
      </c>
      <c r="E47" s="98" t="s">
        <v>95</v>
      </c>
    </row>
    <row r="48" spans="1:5">
      <c r="A48" s="177" t="s">
        <v>96</v>
      </c>
      <c r="B48" s="62" t="s">
        <v>2564</v>
      </c>
      <c r="C48" s="43" t="s">
        <v>2565</v>
      </c>
      <c r="D48" s="62" t="s">
        <v>1087</v>
      </c>
      <c r="E48" s="98" t="s">
        <v>2566</v>
      </c>
    </row>
    <row r="49" spans="1:5">
      <c r="A49" s="177" t="s">
        <v>97</v>
      </c>
      <c r="B49" s="62" t="s">
        <v>2567</v>
      </c>
      <c r="C49" s="43" t="s">
        <v>2568</v>
      </c>
      <c r="D49" s="62" t="s">
        <v>95</v>
      </c>
      <c r="E49" s="98" t="s">
        <v>95</v>
      </c>
    </row>
    <row r="50" spans="1:5">
      <c r="A50" s="184" t="s">
        <v>1138</v>
      </c>
      <c r="B50" s="185" t="s">
        <v>95</v>
      </c>
      <c r="C50" s="186" t="s">
        <v>95</v>
      </c>
      <c r="D50" s="185" t="s">
        <v>95</v>
      </c>
      <c r="E50" s="187" t="s">
        <v>95</v>
      </c>
    </row>
    <row r="51" spans="1:5">
      <c r="A51" s="177" t="s">
        <v>96</v>
      </c>
      <c r="B51" s="62" t="s">
        <v>2569</v>
      </c>
      <c r="C51" s="43" t="s">
        <v>2570</v>
      </c>
      <c r="D51" s="62" t="s">
        <v>1087</v>
      </c>
      <c r="E51" s="98" t="s">
        <v>2571</v>
      </c>
    </row>
    <row r="52" spans="1:5">
      <c r="A52" s="180" t="s">
        <v>97</v>
      </c>
      <c r="B52" s="181" t="s">
        <v>2572</v>
      </c>
      <c r="C52" s="182" t="s">
        <v>2573</v>
      </c>
      <c r="D52" s="181" t="s">
        <v>95</v>
      </c>
      <c r="E52" s="183" t="s">
        <v>95</v>
      </c>
    </row>
    <row r="53" spans="1:5">
      <c r="A53" s="124" t="s">
        <v>1141</v>
      </c>
      <c r="B53" s="62" t="s">
        <v>95</v>
      </c>
      <c r="C53" s="43" t="s">
        <v>95</v>
      </c>
      <c r="D53" s="62" t="s">
        <v>95</v>
      </c>
      <c r="E53" s="98" t="s">
        <v>95</v>
      </c>
    </row>
    <row r="54" spans="1:5">
      <c r="A54" s="177" t="s">
        <v>96</v>
      </c>
      <c r="B54" s="62" t="s">
        <v>2574</v>
      </c>
      <c r="C54" s="43" t="s">
        <v>2575</v>
      </c>
      <c r="D54" s="62" t="s">
        <v>1087</v>
      </c>
      <c r="E54" s="98" t="s">
        <v>2576</v>
      </c>
    </row>
    <row r="55" spans="1:5">
      <c r="A55" s="177" t="s">
        <v>97</v>
      </c>
      <c r="B55" s="62" t="s">
        <v>2577</v>
      </c>
      <c r="C55" s="43" t="s">
        <v>2513</v>
      </c>
      <c r="D55" s="62" t="s">
        <v>95</v>
      </c>
      <c r="E55" s="98" t="s">
        <v>95</v>
      </c>
    </row>
    <row r="56" spans="1:5">
      <c r="A56" s="184" t="s">
        <v>1144</v>
      </c>
      <c r="B56" s="185" t="s">
        <v>95</v>
      </c>
      <c r="C56" s="186" t="s">
        <v>95</v>
      </c>
      <c r="D56" s="185" t="s">
        <v>95</v>
      </c>
      <c r="E56" s="187" t="s">
        <v>95</v>
      </c>
    </row>
    <row r="57" spans="1:5">
      <c r="A57" s="177" t="s">
        <v>96</v>
      </c>
      <c r="B57" s="62" t="s">
        <v>2578</v>
      </c>
      <c r="C57" s="43" t="s">
        <v>2579</v>
      </c>
      <c r="D57" s="62">
        <v>8.0000000000000004E-4</v>
      </c>
      <c r="E57" s="98" t="s">
        <v>2580</v>
      </c>
    </row>
    <row r="58" spans="1:5">
      <c r="A58" s="180" t="s">
        <v>97</v>
      </c>
      <c r="B58" s="181" t="s">
        <v>2581</v>
      </c>
      <c r="C58" s="182" t="s">
        <v>2568</v>
      </c>
      <c r="D58" s="181" t="s">
        <v>95</v>
      </c>
      <c r="E58" s="183" t="s">
        <v>95</v>
      </c>
    </row>
    <row r="59" spans="1:5">
      <c r="A59" s="124" t="s">
        <v>1147</v>
      </c>
      <c r="B59" s="62" t="s">
        <v>95</v>
      </c>
      <c r="C59" s="43" t="s">
        <v>95</v>
      </c>
      <c r="D59" s="62" t="s">
        <v>95</v>
      </c>
      <c r="E59" s="98" t="s">
        <v>95</v>
      </c>
    </row>
    <row r="60" spans="1:5">
      <c r="A60" s="177" t="s">
        <v>96</v>
      </c>
      <c r="B60" s="62" t="s">
        <v>2582</v>
      </c>
      <c r="C60" s="43" t="s">
        <v>2583</v>
      </c>
      <c r="D60" s="62" t="s">
        <v>1087</v>
      </c>
      <c r="E60" s="98" t="s">
        <v>2584</v>
      </c>
    </row>
    <row r="61" spans="1:5">
      <c r="A61" s="177" t="s">
        <v>97</v>
      </c>
      <c r="B61" s="62" t="s">
        <v>2585</v>
      </c>
      <c r="C61" s="43" t="s">
        <v>2586</v>
      </c>
      <c r="D61" s="62" t="s">
        <v>95</v>
      </c>
      <c r="E61" s="98" t="s">
        <v>95</v>
      </c>
    </row>
    <row r="62" spans="1:5">
      <c r="A62" s="184" t="s">
        <v>1150</v>
      </c>
      <c r="B62" s="185" t="s">
        <v>95</v>
      </c>
      <c r="C62" s="186" t="s">
        <v>95</v>
      </c>
      <c r="D62" s="185" t="s">
        <v>95</v>
      </c>
      <c r="E62" s="187" t="s">
        <v>95</v>
      </c>
    </row>
    <row r="63" spans="1:5">
      <c r="A63" s="177" t="s">
        <v>96</v>
      </c>
      <c r="B63" s="62" t="s">
        <v>2587</v>
      </c>
      <c r="C63" s="43" t="s">
        <v>2588</v>
      </c>
      <c r="D63" s="62" t="s">
        <v>1087</v>
      </c>
      <c r="E63" s="98" t="s">
        <v>2589</v>
      </c>
    </row>
    <row r="64" spans="1:5">
      <c r="A64" s="180" t="s">
        <v>97</v>
      </c>
      <c r="B64" s="181" t="s">
        <v>2590</v>
      </c>
      <c r="C64" s="182" t="s">
        <v>2513</v>
      </c>
      <c r="D64" s="181" t="s">
        <v>95</v>
      </c>
      <c r="E64" s="183" t="s">
        <v>95</v>
      </c>
    </row>
    <row r="65" spans="1:5">
      <c r="A65" s="184" t="s">
        <v>1153</v>
      </c>
      <c r="B65" s="185" t="s">
        <v>95</v>
      </c>
      <c r="C65" s="186" t="s">
        <v>95</v>
      </c>
      <c r="D65" s="185" t="s">
        <v>95</v>
      </c>
      <c r="E65" s="187" t="s">
        <v>95</v>
      </c>
    </row>
    <row r="66" spans="1:5">
      <c r="A66" s="177" t="s">
        <v>96</v>
      </c>
      <c r="B66" s="62" t="s">
        <v>2591</v>
      </c>
      <c r="C66" s="43" t="s">
        <v>2592</v>
      </c>
      <c r="D66" s="62" t="s">
        <v>1087</v>
      </c>
      <c r="E66" s="98" t="s">
        <v>2593</v>
      </c>
    </row>
    <row r="67" spans="1:5">
      <c r="A67" s="180" t="s">
        <v>97</v>
      </c>
      <c r="B67" s="181" t="s">
        <v>2594</v>
      </c>
      <c r="C67" s="182" t="s">
        <v>2568</v>
      </c>
      <c r="D67" s="181" t="s">
        <v>95</v>
      </c>
      <c r="E67" s="183" t="s">
        <v>95</v>
      </c>
    </row>
    <row r="68" spans="1:5">
      <c r="A68" s="124" t="s">
        <v>1156</v>
      </c>
      <c r="B68" s="62" t="s">
        <v>95</v>
      </c>
      <c r="C68" s="43" t="s">
        <v>95</v>
      </c>
      <c r="D68" s="62" t="s">
        <v>95</v>
      </c>
      <c r="E68" s="98" t="s">
        <v>95</v>
      </c>
    </row>
    <row r="69" spans="1:5">
      <c r="A69" s="177" t="s">
        <v>96</v>
      </c>
      <c r="B69" s="62" t="s">
        <v>2595</v>
      </c>
      <c r="C69" s="43" t="s">
        <v>2596</v>
      </c>
      <c r="D69" s="62" t="s">
        <v>1087</v>
      </c>
      <c r="E69" s="98" t="s">
        <v>2597</v>
      </c>
    </row>
    <row r="70" spans="1:5" ht="16.5" thickBot="1">
      <c r="A70" s="178" t="s">
        <v>97</v>
      </c>
      <c r="B70" s="63" t="s">
        <v>2598</v>
      </c>
      <c r="C70" s="35" t="s">
        <v>2599</v>
      </c>
      <c r="D70" s="63" t="s">
        <v>95</v>
      </c>
      <c r="E70" s="92" t="s">
        <v>95</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E70"/>
  <sheetViews>
    <sheetView workbookViewId="0">
      <selection activeCell="F1" sqref="F1"/>
    </sheetView>
  </sheetViews>
  <sheetFormatPr defaultColWidth="9.28515625" defaultRowHeight="15.75"/>
  <cols>
    <col min="1" max="1" width="41.42578125" style="9" customWidth="1"/>
    <col min="2" max="2" width="20" style="20" bestFit="1" customWidth="1"/>
    <col min="3" max="3" width="18" style="20" bestFit="1" customWidth="1"/>
    <col min="4" max="4" width="25.7109375" style="20" bestFit="1" customWidth="1"/>
    <col min="5" max="5" width="23" style="20" bestFit="1" customWidth="1"/>
    <col min="6" max="16384" width="9.28515625" style="9"/>
  </cols>
  <sheetData>
    <row r="1" spans="1:5">
      <c r="A1" s="53" t="s">
        <v>16</v>
      </c>
    </row>
    <row r="3" spans="1:5" ht="18.75" thickBot="1">
      <c r="A3" s="8" t="s">
        <v>3829</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2600</v>
      </c>
      <c r="C7" s="43" t="s">
        <v>2601</v>
      </c>
      <c r="D7" s="62" t="s">
        <v>1087</v>
      </c>
      <c r="E7" s="98" t="s">
        <v>2602</v>
      </c>
    </row>
    <row r="8" spans="1:5">
      <c r="A8" s="180" t="s">
        <v>97</v>
      </c>
      <c r="B8" s="181" t="s">
        <v>2603</v>
      </c>
      <c r="C8" s="182" t="s">
        <v>2604</v>
      </c>
      <c r="D8" s="181" t="s">
        <v>95</v>
      </c>
      <c r="E8" s="183" t="s">
        <v>95</v>
      </c>
    </row>
    <row r="9" spans="1:5">
      <c r="A9" s="124" t="s">
        <v>103</v>
      </c>
      <c r="B9" s="62" t="s">
        <v>95</v>
      </c>
      <c r="C9" s="43" t="s">
        <v>95</v>
      </c>
      <c r="D9" s="62" t="s">
        <v>95</v>
      </c>
      <c r="E9" s="98" t="s">
        <v>95</v>
      </c>
    </row>
    <row r="10" spans="1:5">
      <c r="A10" s="177" t="s">
        <v>96</v>
      </c>
      <c r="B10" s="62" t="s">
        <v>2605</v>
      </c>
      <c r="C10" s="43" t="s">
        <v>2606</v>
      </c>
      <c r="D10" s="62" t="s">
        <v>1087</v>
      </c>
      <c r="E10" s="98" t="s">
        <v>2607</v>
      </c>
    </row>
    <row r="11" spans="1:5">
      <c r="A11" s="180" t="s">
        <v>97</v>
      </c>
      <c r="B11" s="181" t="s">
        <v>2608</v>
      </c>
      <c r="C11" s="182" t="s">
        <v>2609</v>
      </c>
      <c r="D11" s="181" t="s">
        <v>95</v>
      </c>
      <c r="E11" s="183" t="s">
        <v>95</v>
      </c>
    </row>
    <row r="12" spans="1:5">
      <c r="A12" s="124" t="s">
        <v>104</v>
      </c>
      <c r="B12" s="62" t="s">
        <v>95</v>
      </c>
      <c r="C12" s="43" t="s">
        <v>95</v>
      </c>
      <c r="D12" s="62" t="s">
        <v>95</v>
      </c>
      <c r="E12" s="98" t="s">
        <v>95</v>
      </c>
    </row>
    <row r="13" spans="1:5">
      <c r="A13" s="177" t="s">
        <v>96</v>
      </c>
      <c r="B13" s="62" t="s">
        <v>2610</v>
      </c>
      <c r="C13" s="43" t="s">
        <v>2611</v>
      </c>
      <c r="D13" s="62" t="s">
        <v>1087</v>
      </c>
      <c r="E13" s="98" t="s">
        <v>2612</v>
      </c>
    </row>
    <row r="14" spans="1:5">
      <c r="A14" s="180" t="s">
        <v>97</v>
      </c>
      <c r="B14" s="181" t="s">
        <v>2613</v>
      </c>
      <c r="C14" s="182" t="s">
        <v>2614</v>
      </c>
      <c r="D14" s="181" t="s">
        <v>95</v>
      </c>
      <c r="E14" s="183" t="s">
        <v>95</v>
      </c>
    </row>
    <row r="15" spans="1:5">
      <c r="A15" s="124" t="s">
        <v>105</v>
      </c>
      <c r="B15" s="62" t="s">
        <v>95</v>
      </c>
      <c r="C15" s="43" t="s">
        <v>95</v>
      </c>
      <c r="D15" s="62" t="s">
        <v>95</v>
      </c>
      <c r="E15" s="98" t="s">
        <v>95</v>
      </c>
    </row>
    <row r="16" spans="1:5">
      <c r="A16" s="177" t="s">
        <v>96</v>
      </c>
      <c r="B16" s="62" t="s">
        <v>2615</v>
      </c>
      <c r="C16" s="43" t="s">
        <v>2616</v>
      </c>
      <c r="D16" s="62" t="s">
        <v>1087</v>
      </c>
      <c r="E16" s="98" t="s">
        <v>2617</v>
      </c>
    </row>
    <row r="17" spans="1:5">
      <c r="A17" s="180" t="s">
        <v>97</v>
      </c>
      <c r="B17" s="181" t="s">
        <v>2618</v>
      </c>
      <c r="C17" s="182" t="s">
        <v>2619</v>
      </c>
      <c r="D17" s="181" t="s">
        <v>95</v>
      </c>
      <c r="E17" s="183" t="s">
        <v>95</v>
      </c>
    </row>
    <row r="18" spans="1:5">
      <c r="A18" s="184" t="s">
        <v>106</v>
      </c>
      <c r="B18" s="185" t="s">
        <v>95</v>
      </c>
      <c r="C18" s="186" t="s">
        <v>95</v>
      </c>
      <c r="D18" s="185" t="s">
        <v>95</v>
      </c>
      <c r="E18" s="187" t="s">
        <v>95</v>
      </c>
    </row>
    <row r="19" spans="1:5">
      <c r="A19" s="177" t="s">
        <v>96</v>
      </c>
      <c r="B19" s="62" t="s">
        <v>2620</v>
      </c>
      <c r="C19" s="43" t="s">
        <v>2621</v>
      </c>
      <c r="D19" s="62" t="s">
        <v>1087</v>
      </c>
      <c r="E19" s="98" t="s">
        <v>2622</v>
      </c>
    </row>
    <row r="20" spans="1:5">
      <c r="A20" s="179" t="s">
        <v>97</v>
      </c>
      <c r="B20" s="67" t="s">
        <v>2623</v>
      </c>
      <c r="C20" s="58" t="s">
        <v>2624</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2625</v>
      </c>
      <c r="C23" s="43" t="s">
        <v>2626</v>
      </c>
      <c r="D23" s="62" t="s">
        <v>1087</v>
      </c>
      <c r="E23" s="98" t="s">
        <v>2627</v>
      </c>
    </row>
    <row r="24" spans="1:5">
      <c r="A24" s="180" t="s">
        <v>97</v>
      </c>
      <c r="B24" s="181" t="s">
        <v>2628</v>
      </c>
      <c r="C24" s="182" t="s">
        <v>2629</v>
      </c>
      <c r="D24" s="181" t="s">
        <v>95</v>
      </c>
      <c r="E24" s="183" t="s">
        <v>95</v>
      </c>
    </row>
    <row r="25" spans="1:5">
      <c r="A25" s="124" t="s">
        <v>109</v>
      </c>
      <c r="B25" s="62" t="s">
        <v>95</v>
      </c>
      <c r="C25" s="43" t="s">
        <v>95</v>
      </c>
      <c r="D25" s="62" t="s">
        <v>95</v>
      </c>
      <c r="E25" s="98" t="s">
        <v>95</v>
      </c>
    </row>
    <row r="26" spans="1:5">
      <c r="A26" s="177" t="s">
        <v>96</v>
      </c>
      <c r="B26" s="62" t="s">
        <v>2630</v>
      </c>
      <c r="C26" s="43" t="s">
        <v>2631</v>
      </c>
      <c r="D26" s="62" t="s">
        <v>1087</v>
      </c>
      <c r="E26" s="98" t="s">
        <v>2632</v>
      </c>
    </row>
    <row r="27" spans="1:5">
      <c r="A27" s="177" t="s">
        <v>97</v>
      </c>
      <c r="B27" s="62" t="s">
        <v>2633</v>
      </c>
      <c r="C27" s="43" t="s">
        <v>2634</v>
      </c>
      <c r="D27" s="62" t="s">
        <v>95</v>
      </c>
      <c r="E27" s="98" t="s">
        <v>95</v>
      </c>
    </row>
    <row r="28" spans="1:5">
      <c r="A28" s="84" t="s">
        <v>1106</v>
      </c>
      <c r="B28" s="85" t="s">
        <v>95</v>
      </c>
      <c r="C28" s="85" t="s">
        <v>95</v>
      </c>
      <c r="D28" s="85" t="s">
        <v>95</v>
      </c>
      <c r="E28" s="86" t="s">
        <v>95</v>
      </c>
    </row>
    <row r="29" spans="1:5">
      <c r="A29" s="124" t="s">
        <v>96</v>
      </c>
      <c r="B29" s="62" t="s">
        <v>2635</v>
      </c>
      <c r="C29" s="43" t="s">
        <v>2636</v>
      </c>
      <c r="D29" s="62" t="s">
        <v>1087</v>
      </c>
      <c r="E29" s="98" t="s">
        <v>2637</v>
      </c>
    </row>
    <row r="30" spans="1:5">
      <c r="A30" s="125" t="s">
        <v>97</v>
      </c>
      <c r="B30" s="67" t="s">
        <v>2638</v>
      </c>
      <c r="C30" s="58" t="s">
        <v>2639</v>
      </c>
      <c r="D30" s="67" t="s">
        <v>95</v>
      </c>
      <c r="E30" s="105" t="s">
        <v>95</v>
      </c>
    </row>
    <row r="31" spans="1:5">
      <c r="A31" s="69" t="s">
        <v>1123</v>
      </c>
      <c r="B31" s="70" t="s">
        <v>95</v>
      </c>
      <c r="C31" s="70" t="s">
        <v>95</v>
      </c>
      <c r="D31" s="70" t="s">
        <v>95</v>
      </c>
      <c r="E31" s="71" t="s">
        <v>95</v>
      </c>
    </row>
    <row r="32" spans="1:5">
      <c r="A32" s="124" t="s">
        <v>96</v>
      </c>
      <c r="B32" s="62" t="s">
        <v>2640</v>
      </c>
      <c r="C32" s="43" t="s">
        <v>2641</v>
      </c>
      <c r="D32" s="62" t="s">
        <v>1087</v>
      </c>
      <c r="E32" s="98" t="s">
        <v>2642</v>
      </c>
    </row>
    <row r="33" spans="1:5">
      <c r="A33" s="124" t="s">
        <v>97</v>
      </c>
      <c r="B33" s="62" t="s">
        <v>2643</v>
      </c>
      <c r="C33" s="43" t="s">
        <v>2644</v>
      </c>
      <c r="D33" s="62" t="s">
        <v>95</v>
      </c>
      <c r="E33" s="98" t="s">
        <v>95</v>
      </c>
    </row>
    <row r="34" spans="1:5">
      <c r="A34" s="84" t="s">
        <v>1126</v>
      </c>
      <c r="B34" s="85" t="s">
        <v>95</v>
      </c>
      <c r="C34" s="85" t="s">
        <v>95</v>
      </c>
      <c r="D34" s="85" t="s">
        <v>95</v>
      </c>
      <c r="E34" s="86" t="s">
        <v>95</v>
      </c>
    </row>
    <row r="35" spans="1:5">
      <c r="A35" s="124" t="s">
        <v>96</v>
      </c>
      <c r="B35" s="62" t="s">
        <v>2645</v>
      </c>
      <c r="C35" s="43" t="s">
        <v>2646</v>
      </c>
      <c r="D35" s="62" t="s">
        <v>1087</v>
      </c>
      <c r="E35" s="98" t="s">
        <v>2647</v>
      </c>
    </row>
    <row r="36" spans="1:5">
      <c r="A36" s="125" t="s">
        <v>97</v>
      </c>
      <c r="B36" s="67" t="s">
        <v>2648</v>
      </c>
      <c r="C36" s="58" t="s">
        <v>2649</v>
      </c>
      <c r="D36" s="67" t="s">
        <v>95</v>
      </c>
      <c r="E36" s="105" t="s">
        <v>95</v>
      </c>
    </row>
    <row r="37" spans="1:5">
      <c r="A37" s="84" t="s">
        <v>1159</v>
      </c>
      <c r="B37" s="85" t="s">
        <v>95</v>
      </c>
      <c r="C37" s="85" t="s">
        <v>95</v>
      </c>
      <c r="D37" s="85" t="s">
        <v>95</v>
      </c>
      <c r="E37" s="86" t="s">
        <v>95</v>
      </c>
    </row>
    <row r="38" spans="1:5">
      <c r="A38" s="124" t="s">
        <v>96</v>
      </c>
      <c r="B38" s="62" t="s">
        <v>2650</v>
      </c>
      <c r="C38" s="43" t="s">
        <v>2651</v>
      </c>
      <c r="D38" s="62" t="s">
        <v>1087</v>
      </c>
      <c r="E38" s="98" t="s">
        <v>2652</v>
      </c>
    </row>
    <row r="39" spans="1:5">
      <c r="A39" s="125" t="s">
        <v>97</v>
      </c>
      <c r="B39" s="67" t="s">
        <v>2653</v>
      </c>
      <c r="C39" s="58" t="s">
        <v>2654</v>
      </c>
      <c r="D39" s="67" t="s">
        <v>95</v>
      </c>
      <c r="E39" s="105" t="s">
        <v>95</v>
      </c>
    </row>
    <row r="40" spans="1:5">
      <c r="A40" s="69" t="s">
        <v>177</v>
      </c>
      <c r="B40" s="70"/>
      <c r="C40" s="70"/>
      <c r="D40" s="70"/>
      <c r="E40" s="71"/>
    </row>
    <row r="41" spans="1:5">
      <c r="A41" s="124" t="s">
        <v>1129</v>
      </c>
      <c r="B41" s="62" t="s">
        <v>95</v>
      </c>
      <c r="C41" s="43" t="s">
        <v>95</v>
      </c>
      <c r="D41" s="62" t="s">
        <v>95</v>
      </c>
      <c r="E41" s="98" t="s">
        <v>95</v>
      </c>
    </row>
    <row r="42" spans="1:5">
      <c r="A42" s="177" t="s">
        <v>96</v>
      </c>
      <c r="B42" s="62" t="s">
        <v>2655</v>
      </c>
      <c r="C42" s="43" t="s">
        <v>2656</v>
      </c>
      <c r="D42" s="62" t="s">
        <v>1087</v>
      </c>
      <c r="E42" s="98" t="s">
        <v>2657</v>
      </c>
    </row>
    <row r="43" spans="1:5">
      <c r="A43" s="177" t="s">
        <v>97</v>
      </c>
      <c r="B43" s="62" t="s">
        <v>2658</v>
      </c>
      <c r="C43" s="43" t="s">
        <v>2659</v>
      </c>
      <c r="D43" s="62" t="s">
        <v>95</v>
      </c>
      <c r="E43" s="98" t="s">
        <v>95</v>
      </c>
    </row>
    <row r="44" spans="1:5">
      <c r="A44" s="184" t="s">
        <v>1132</v>
      </c>
      <c r="B44" s="185" t="s">
        <v>95</v>
      </c>
      <c r="C44" s="186" t="s">
        <v>95</v>
      </c>
      <c r="D44" s="185" t="s">
        <v>95</v>
      </c>
      <c r="E44" s="187" t="s">
        <v>95</v>
      </c>
    </row>
    <row r="45" spans="1:5">
      <c r="A45" s="177" t="s">
        <v>96</v>
      </c>
      <c r="B45" s="62" t="s">
        <v>2660</v>
      </c>
      <c r="C45" s="43" t="s">
        <v>2661</v>
      </c>
      <c r="D45" s="62" t="s">
        <v>1087</v>
      </c>
      <c r="E45" s="98" t="s">
        <v>2662</v>
      </c>
    </row>
    <row r="46" spans="1:5">
      <c r="A46" s="180" t="s">
        <v>97</v>
      </c>
      <c r="B46" s="181" t="s">
        <v>2663</v>
      </c>
      <c r="C46" s="182" t="s">
        <v>2664</v>
      </c>
      <c r="D46" s="181" t="s">
        <v>95</v>
      </c>
      <c r="E46" s="183" t="s">
        <v>95</v>
      </c>
    </row>
    <row r="47" spans="1:5">
      <c r="A47" s="124" t="s">
        <v>1135</v>
      </c>
      <c r="B47" s="62" t="s">
        <v>95</v>
      </c>
      <c r="C47" s="43" t="s">
        <v>95</v>
      </c>
      <c r="D47" s="62" t="s">
        <v>95</v>
      </c>
      <c r="E47" s="98" t="s">
        <v>95</v>
      </c>
    </row>
    <row r="48" spans="1:5">
      <c r="A48" s="177" t="s">
        <v>96</v>
      </c>
      <c r="B48" s="62" t="s">
        <v>2665</v>
      </c>
      <c r="C48" s="43" t="s">
        <v>2666</v>
      </c>
      <c r="D48" s="62" t="s">
        <v>1087</v>
      </c>
      <c r="E48" s="98" t="s">
        <v>2667</v>
      </c>
    </row>
    <row r="49" spans="1:5">
      <c r="A49" s="177" t="s">
        <v>97</v>
      </c>
      <c r="B49" s="62" t="s">
        <v>2668</v>
      </c>
      <c r="C49" s="43" t="s">
        <v>2669</v>
      </c>
      <c r="D49" s="62" t="s">
        <v>95</v>
      </c>
      <c r="E49" s="98" t="s">
        <v>95</v>
      </c>
    </row>
    <row r="50" spans="1:5">
      <c r="A50" s="184" t="s">
        <v>1138</v>
      </c>
      <c r="B50" s="185" t="s">
        <v>95</v>
      </c>
      <c r="C50" s="186" t="s">
        <v>95</v>
      </c>
      <c r="D50" s="185" t="s">
        <v>95</v>
      </c>
      <c r="E50" s="187" t="s">
        <v>95</v>
      </c>
    </row>
    <row r="51" spans="1:5">
      <c r="A51" s="177" t="s">
        <v>96</v>
      </c>
      <c r="B51" s="62" t="s">
        <v>2670</v>
      </c>
      <c r="C51" s="43" t="s">
        <v>2671</v>
      </c>
      <c r="D51" s="62" t="s">
        <v>1087</v>
      </c>
      <c r="E51" s="98" t="s">
        <v>2672</v>
      </c>
    </row>
    <row r="52" spans="1:5">
      <c r="A52" s="180" t="s">
        <v>97</v>
      </c>
      <c r="B52" s="181" t="s">
        <v>2673</v>
      </c>
      <c r="C52" s="182" t="s">
        <v>2674</v>
      </c>
      <c r="D52" s="181" t="s">
        <v>95</v>
      </c>
      <c r="E52" s="183" t="s">
        <v>95</v>
      </c>
    </row>
    <row r="53" spans="1:5">
      <c r="A53" s="124" t="s">
        <v>1141</v>
      </c>
      <c r="B53" s="62" t="s">
        <v>95</v>
      </c>
      <c r="C53" s="43" t="s">
        <v>95</v>
      </c>
      <c r="D53" s="62" t="s">
        <v>95</v>
      </c>
      <c r="E53" s="98" t="s">
        <v>95</v>
      </c>
    </row>
    <row r="54" spans="1:5">
      <c r="A54" s="177" t="s">
        <v>96</v>
      </c>
      <c r="B54" s="62" t="s">
        <v>2675</v>
      </c>
      <c r="C54" s="43" t="s">
        <v>2676</v>
      </c>
      <c r="D54" s="62" t="s">
        <v>1087</v>
      </c>
      <c r="E54" s="98" t="s">
        <v>2677</v>
      </c>
    </row>
    <row r="55" spans="1:5">
      <c r="A55" s="177" t="s">
        <v>97</v>
      </c>
      <c r="B55" s="62" t="s">
        <v>2678</v>
      </c>
      <c r="C55" s="43" t="s">
        <v>2679</v>
      </c>
      <c r="D55" s="62" t="s">
        <v>95</v>
      </c>
      <c r="E55" s="98" t="s">
        <v>95</v>
      </c>
    </row>
    <row r="56" spans="1:5">
      <c r="A56" s="184" t="s">
        <v>1144</v>
      </c>
      <c r="B56" s="185" t="s">
        <v>95</v>
      </c>
      <c r="C56" s="186" t="s">
        <v>95</v>
      </c>
      <c r="D56" s="185" t="s">
        <v>95</v>
      </c>
      <c r="E56" s="187" t="s">
        <v>95</v>
      </c>
    </row>
    <row r="57" spans="1:5">
      <c r="A57" s="177" t="s">
        <v>96</v>
      </c>
      <c r="B57" s="62" t="s">
        <v>2680</v>
      </c>
      <c r="C57" s="43" t="s">
        <v>2681</v>
      </c>
      <c r="D57" s="62" t="s">
        <v>1087</v>
      </c>
      <c r="E57" s="98" t="s">
        <v>2682</v>
      </c>
    </row>
    <row r="58" spans="1:5">
      <c r="A58" s="180" t="s">
        <v>97</v>
      </c>
      <c r="B58" s="181" t="s">
        <v>2683</v>
      </c>
      <c r="C58" s="182" t="s">
        <v>2684</v>
      </c>
      <c r="D58" s="181" t="s">
        <v>95</v>
      </c>
      <c r="E58" s="183" t="s">
        <v>95</v>
      </c>
    </row>
    <row r="59" spans="1:5">
      <c r="A59" s="124" t="s">
        <v>1147</v>
      </c>
      <c r="B59" s="62" t="s">
        <v>95</v>
      </c>
      <c r="C59" s="43" t="s">
        <v>95</v>
      </c>
      <c r="D59" s="62" t="s">
        <v>95</v>
      </c>
      <c r="E59" s="98" t="s">
        <v>95</v>
      </c>
    </row>
    <row r="60" spans="1:5">
      <c r="A60" s="177" t="s">
        <v>96</v>
      </c>
      <c r="B60" s="62" t="s">
        <v>2685</v>
      </c>
      <c r="C60" s="43" t="s">
        <v>2686</v>
      </c>
      <c r="D60" s="62" t="s">
        <v>1087</v>
      </c>
      <c r="E60" s="98" t="s">
        <v>2687</v>
      </c>
    </row>
    <row r="61" spans="1:5">
      <c r="A61" s="177" t="s">
        <v>97</v>
      </c>
      <c r="B61" s="62" t="s">
        <v>2688</v>
      </c>
      <c r="C61" s="43" t="s">
        <v>2689</v>
      </c>
      <c r="D61" s="62" t="s">
        <v>95</v>
      </c>
      <c r="E61" s="98" t="s">
        <v>95</v>
      </c>
    </row>
    <row r="62" spans="1:5">
      <c r="A62" s="184" t="s">
        <v>1150</v>
      </c>
      <c r="B62" s="185" t="s">
        <v>95</v>
      </c>
      <c r="C62" s="186" t="s">
        <v>95</v>
      </c>
      <c r="D62" s="185" t="s">
        <v>95</v>
      </c>
      <c r="E62" s="187" t="s">
        <v>95</v>
      </c>
    </row>
    <row r="63" spans="1:5">
      <c r="A63" s="177" t="s">
        <v>96</v>
      </c>
      <c r="B63" s="62" t="s">
        <v>2690</v>
      </c>
      <c r="C63" s="43" t="s">
        <v>2691</v>
      </c>
      <c r="D63" s="62" t="s">
        <v>1087</v>
      </c>
      <c r="E63" s="98" t="s">
        <v>2692</v>
      </c>
    </row>
    <row r="64" spans="1:5">
      <c r="A64" s="180" t="s">
        <v>97</v>
      </c>
      <c r="B64" s="181" t="s">
        <v>2693</v>
      </c>
      <c r="C64" s="182" t="s">
        <v>2694</v>
      </c>
      <c r="D64" s="181" t="s">
        <v>95</v>
      </c>
      <c r="E64" s="183" t="s">
        <v>95</v>
      </c>
    </row>
    <row r="65" spans="1:5">
      <c r="A65" s="184" t="s">
        <v>1153</v>
      </c>
      <c r="B65" s="185" t="s">
        <v>95</v>
      </c>
      <c r="C65" s="186" t="s">
        <v>95</v>
      </c>
      <c r="D65" s="185" t="s">
        <v>95</v>
      </c>
      <c r="E65" s="187" t="s">
        <v>95</v>
      </c>
    </row>
    <row r="66" spans="1:5">
      <c r="A66" s="177" t="s">
        <v>96</v>
      </c>
      <c r="B66" s="62" t="s">
        <v>2695</v>
      </c>
      <c r="C66" s="43" t="s">
        <v>2696</v>
      </c>
      <c r="D66" s="62" t="s">
        <v>1087</v>
      </c>
      <c r="E66" s="98" t="s">
        <v>2697</v>
      </c>
    </row>
    <row r="67" spans="1:5">
      <c r="A67" s="180" t="s">
        <v>97</v>
      </c>
      <c r="B67" s="181" t="s">
        <v>2698</v>
      </c>
      <c r="C67" s="182" t="s">
        <v>2699</v>
      </c>
      <c r="D67" s="181" t="s">
        <v>95</v>
      </c>
      <c r="E67" s="183" t="s">
        <v>95</v>
      </c>
    </row>
    <row r="68" spans="1:5">
      <c r="A68" s="124" t="s">
        <v>1156</v>
      </c>
      <c r="B68" s="62" t="s">
        <v>95</v>
      </c>
      <c r="C68" s="43" t="s">
        <v>95</v>
      </c>
      <c r="D68" s="62" t="s">
        <v>95</v>
      </c>
      <c r="E68" s="98" t="s">
        <v>95</v>
      </c>
    </row>
    <row r="69" spans="1:5">
      <c r="A69" s="177" t="s">
        <v>96</v>
      </c>
      <c r="B69" s="62" t="s">
        <v>2700</v>
      </c>
      <c r="C69" s="43" t="s">
        <v>2701</v>
      </c>
      <c r="D69" s="62" t="s">
        <v>1087</v>
      </c>
      <c r="E69" s="98" t="s">
        <v>2702</v>
      </c>
    </row>
    <row r="70" spans="1:5" ht="16.5" thickBot="1">
      <c r="A70" s="178" t="s">
        <v>97</v>
      </c>
      <c r="B70" s="63" t="s">
        <v>2703</v>
      </c>
      <c r="C70" s="35" t="s">
        <v>2704</v>
      </c>
      <c r="D70" s="63" t="s">
        <v>95</v>
      </c>
      <c r="E70" s="92" t="s">
        <v>95</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E70"/>
  <sheetViews>
    <sheetView workbookViewId="0">
      <selection activeCell="H1" sqref="H1"/>
    </sheetView>
  </sheetViews>
  <sheetFormatPr defaultColWidth="9.28515625" defaultRowHeight="15.75"/>
  <cols>
    <col min="1" max="1" width="41.42578125" style="9" customWidth="1"/>
    <col min="2" max="2" width="20" style="20" bestFit="1" customWidth="1"/>
    <col min="3" max="3" width="18" style="20" bestFit="1" customWidth="1"/>
    <col min="4" max="4" width="25.7109375" style="20" bestFit="1" customWidth="1"/>
    <col min="5" max="5" width="23" style="20" bestFit="1" customWidth="1"/>
    <col min="6" max="16384" width="9.28515625" style="9"/>
  </cols>
  <sheetData>
    <row r="1" spans="1:5">
      <c r="A1" s="53" t="s">
        <v>16</v>
      </c>
    </row>
    <row r="3" spans="1:5" ht="18.75" thickBot="1">
      <c r="A3" s="8" t="s">
        <v>3830</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2705</v>
      </c>
      <c r="C7" s="43" t="s">
        <v>2706</v>
      </c>
      <c r="D7" s="62">
        <v>8.3299999999999999E-2</v>
      </c>
      <c r="E7" s="98" t="s">
        <v>3749</v>
      </c>
    </row>
    <row r="8" spans="1:5">
      <c r="A8" s="180" t="s">
        <v>97</v>
      </c>
      <c r="B8" s="181" t="s">
        <v>2707</v>
      </c>
      <c r="C8" s="182" t="s">
        <v>2708</v>
      </c>
      <c r="D8" s="181" t="s">
        <v>95</v>
      </c>
      <c r="E8" s="183" t="s">
        <v>95</v>
      </c>
    </row>
    <row r="9" spans="1:5">
      <c r="A9" s="124" t="s">
        <v>103</v>
      </c>
      <c r="B9" s="62" t="s">
        <v>95</v>
      </c>
      <c r="C9" s="43" t="s">
        <v>95</v>
      </c>
      <c r="D9" s="62" t="s">
        <v>95</v>
      </c>
      <c r="E9" s="98" t="s">
        <v>95</v>
      </c>
    </row>
    <row r="10" spans="1:5">
      <c r="A10" s="177" t="s">
        <v>96</v>
      </c>
      <c r="B10" s="62" t="s">
        <v>2709</v>
      </c>
      <c r="C10" s="43" t="s">
        <v>2710</v>
      </c>
      <c r="D10" s="62">
        <v>0.33410000000000001</v>
      </c>
      <c r="E10" s="98" t="s">
        <v>3750</v>
      </c>
    </row>
    <row r="11" spans="1:5">
      <c r="A11" s="180" t="s">
        <v>97</v>
      </c>
      <c r="B11" s="181" t="s">
        <v>2711</v>
      </c>
      <c r="C11" s="182" t="s">
        <v>2712</v>
      </c>
      <c r="D11" s="181" t="s">
        <v>95</v>
      </c>
      <c r="E11" s="183" t="s">
        <v>95</v>
      </c>
    </row>
    <row r="12" spans="1:5">
      <c r="A12" s="124" t="s">
        <v>104</v>
      </c>
      <c r="B12" s="62" t="s">
        <v>95</v>
      </c>
      <c r="C12" s="43" t="s">
        <v>95</v>
      </c>
      <c r="D12" s="62" t="s">
        <v>95</v>
      </c>
      <c r="E12" s="98" t="s">
        <v>95</v>
      </c>
    </row>
    <row r="13" spans="1:5">
      <c r="A13" s="177" t="s">
        <v>96</v>
      </c>
      <c r="B13" s="62" t="s">
        <v>2713</v>
      </c>
      <c r="C13" s="43" t="s">
        <v>2714</v>
      </c>
      <c r="D13" s="62">
        <v>0.12740000000000001</v>
      </c>
      <c r="E13" s="98" t="s">
        <v>3751</v>
      </c>
    </row>
    <row r="14" spans="1:5">
      <c r="A14" s="180" t="s">
        <v>97</v>
      </c>
      <c r="B14" s="181" t="s">
        <v>2711</v>
      </c>
      <c r="C14" s="182" t="s">
        <v>1440</v>
      </c>
      <c r="D14" s="181" t="s">
        <v>95</v>
      </c>
      <c r="E14" s="183" t="s">
        <v>95</v>
      </c>
    </row>
    <row r="15" spans="1:5">
      <c r="A15" s="124" t="s">
        <v>105</v>
      </c>
      <c r="B15" s="62" t="s">
        <v>95</v>
      </c>
      <c r="C15" s="43" t="s">
        <v>95</v>
      </c>
      <c r="D15" s="62" t="s">
        <v>95</v>
      </c>
      <c r="E15" s="98" t="s">
        <v>95</v>
      </c>
    </row>
    <row r="16" spans="1:5">
      <c r="A16" s="177" t="s">
        <v>96</v>
      </c>
      <c r="B16" s="62" t="s">
        <v>2715</v>
      </c>
      <c r="C16" s="43" t="s">
        <v>2716</v>
      </c>
      <c r="D16" s="62" t="s">
        <v>1087</v>
      </c>
      <c r="E16" s="98" t="s">
        <v>3752</v>
      </c>
    </row>
    <row r="17" spans="1:5">
      <c r="A17" s="180" t="s">
        <v>97</v>
      </c>
      <c r="B17" s="181" t="s">
        <v>623</v>
      </c>
      <c r="C17" s="182" t="s">
        <v>2717</v>
      </c>
      <c r="D17" s="181" t="s">
        <v>95</v>
      </c>
      <c r="E17" s="183" t="s">
        <v>95</v>
      </c>
    </row>
    <row r="18" spans="1:5">
      <c r="A18" s="184" t="s">
        <v>106</v>
      </c>
      <c r="B18" s="185" t="s">
        <v>95</v>
      </c>
      <c r="C18" s="186" t="s">
        <v>95</v>
      </c>
      <c r="D18" s="185" t="s">
        <v>95</v>
      </c>
      <c r="E18" s="187" t="s">
        <v>95</v>
      </c>
    </row>
    <row r="19" spans="1:5">
      <c r="A19" s="177" t="s">
        <v>96</v>
      </c>
      <c r="B19" s="62" t="s">
        <v>2718</v>
      </c>
      <c r="C19" s="43" t="s">
        <v>2719</v>
      </c>
      <c r="D19" s="62">
        <v>2.3999999999999998E-3</v>
      </c>
      <c r="E19" s="98" t="s">
        <v>3753</v>
      </c>
    </row>
    <row r="20" spans="1:5">
      <c r="A20" s="179" t="s">
        <v>97</v>
      </c>
      <c r="B20" s="67" t="s">
        <v>2720</v>
      </c>
      <c r="C20" s="58" t="s">
        <v>2721</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2722</v>
      </c>
      <c r="C23" s="43" t="s">
        <v>2723</v>
      </c>
      <c r="D23" s="62" t="s">
        <v>1087</v>
      </c>
      <c r="E23" s="98" t="s">
        <v>3754</v>
      </c>
    </row>
    <row r="24" spans="1:5">
      <c r="A24" s="180" t="s">
        <v>97</v>
      </c>
      <c r="B24" s="181" t="s">
        <v>2724</v>
      </c>
      <c r="C24" s="182" t="s">
        <v>1439</v>
      </c>
      <c r="D24" s="181" t="s">
        <v>95</v>
      </c>
      <c r="E24" s="183" t="s">
        <v>95</v>
      </c>
    </row>
    <row r="25" spans="1:5">
      <c r="A25" s="124" t="s">
        <v>109</v>
      </c>
      <c r="B25" s="62" t="s">
        <v>95</v>
      </c>
      <c r="C25" s="43" t="s">
        <v>95</v>
      </c>
      <c r="D25" s="62" t="s">
        <v>95</v>
      </c>
      <c r="E25" s="98" t="s">
        <v>95</v>
      </c>
    </row>
    <row r="26" spans="1:5">
      <c r="A26" s="177" t="s">
        <v>96</v>
      </c>
      <c r="B26" s="62" t="s">
        <v>2725</v>
      </c>
      <c r="C26" s="43" t="s">
        <v>2726</v>
      </c>
      <c r="D26" s="62">
        <v>2.8999999999999998E-3</v>
      </c>
      <c r="E26" s="98" t="s">
        <v>3755</v>
      </c>
    </row>
    <row r="27" spans="1:5">
      <c r="A27" s="177" t="s">
        <v>97</v>
      </c>
      <c r="B27" s="62" t="s">
        <v>2727</v>
      </c>
      <c r="C27" s="43" t="s">
        <v>2728</v>
      </c>
      <c r="D27" s="62" t="s">
        <v>95</v>
      </c>
      <c r="E27" s="98" t="s">
        <v>95</v>
      </c>
    </row>
    <row r="28" spans="1:5">
      <c r="A28" s="84" t="s">
        <v>1106</v>
      </c>
      <c r="B28" s="85" t="s">
        <v>95</v>
      </c>
      <c r="C28" s="85" t="s">
        <v>95</v>
      </c>
      <c r="D28" s="85" t="s">
        <v>95</v>
      </c>
      <c r="E28" s="86" t="s">
        <v>95</v>
      </c>
    </row>
    <row r="29" spans="1:5">
      <c r="A29" s="124" t="s">
        <v>96</v>
      </c>
      <c r="B29" s="62" t="s">
        <v>2729</v>
      </c>
      <c r="C29" s="43" t="s">
        <v>2730</v>
      </c>
      <c r="D29" s="62" t="s">
        <v>1087</v>
      </c>
      <c r="E29" s="98" t="s">
        <v>3756</v>
      </c>
    </row>
    <row r="30" spans="1:5">
      <c r="A30" s="125" t="s">
        <v>97</v>
      </c>
      <c r="B30" s="67" t="s">
        <v>2731</v>
      </c>
      <c r="C30" s="58" t="s">
        <v>2732</v>
      </c>
      <c r="D30" s="67" t="s">
        <v>95</v>
      </c>
      <c r="E30" s="105" t="s">
        <v>95</v>
      </c>
    </row>
    <row r="31" spans="1:5">
      <c r="A31" s="69" t="s">
        <v>1123</v>
      </c>
      <c r="B31" s="70" t="s">
        <v>95</v>
      </c>
      <c r="C31" s="70" t="s">
        <v>95</v>
      </c>
      <c r="D31" s="70" t="s">
        <v>95</v>
      </c>
      <c r="E31" s="71" t="s">
        <v>95</v>
      </c>
    </row>
    <row r="32" spans="1:5">
      <c r="A32" s="124" t="s">
        <v>96</v>
      </c>
      <c r="B32" s="62" t="s">
        <v>2733</v>
      </c>
      <c r="C32" s="43" t="s">
        <v>2734</v>
      </c>
      <c r="D32" s="62" t="s">
        <v>1087</v>
      </c>
      <c r="E32" s="98" t="s">
        <v>3757</v>
      </c>
    </row>
    <row r="33" spans="1:5">
      <c r="A33" s="124" t="s">
        <v>97</v>
      </c>
      <c r="B33" s="62" t="s">
        <v>2711</v>
      </c>
      <c r="C33" s="43" t="s">
        <v>1684</v>
      </c>
      <c r="D33" s="62" t="s">
        <v>95</v>
      </c>
      <c r="E33" s="98" t="s">
        <v>95</v>
      </c>
    </row>
    <row r="34" spans="1:5">
      <c r="A34" s="84" t="s">
        <v>1126</v>
      </c>
      <c r="B34" s="85" t="s">
        <v>95</v>
      </c>
      <c r="C34" s="85" t="s">
        <v>95</v>
      </c>
      <c r="D34" s="85" t="s">
        <v>95</v>
      </c>
      <c r="E34" s="86" t="s">
        <v>95</v>
      </c>
    </row>
    <row r="35" spans="1:5">
      <c r="A35" s="124" t="s">
        <v>96</v>
      </c>
      <c r="B35" s="62" t="s">
        <v>2735</v>
      </c>
      <c r="C35" s="43" t="s">
        <v>2736</v>
      </c>
      <c r="D35" s="62" t="s">
        <v>1087</v>
      </c>
      <c r="E35" s="98" t="s">
        <v>3758</v>
      </c>
    </row>
    <row r="36" spans="1:5">
      <c r="A36" s="125" t="s">
        <v>97</v>
      </c>
      <c r="B36" s="67" t="s">
        <v>2737</v>
      </c>
      <c r="C36" s="58" t="s">
        <v>2738</v>
      </c>
      <c r="D36" s="67" t="s">
        <v>95</v>
      </c>
      <c r="E36" s="105" t="s">
        <v>95</v>
      </c>
    </row>
    <row r="37" spans="1:5">
      <c r="A37" s="84" t="s">
        <v>1159</v>
      </c>
      <c r="B37" s="85" t="s">
        <v>95</v>
      </c>
      <c r="C37" s="85" t="s">
        <v>95</v>
      </c>
      <c r="D37" s="85" t="s">
        <v>95</v>
      </c>
      <c r="E37" s="86" t="s">
        <v>95</v>
      </c>
    </row>
    <row r="38" spans="1:5">
      <c r="A38" s="124" t="s">
        <v>96</v>
      </c>
      <c r="B38" s="62" t="s">
        <v>2739</v>
      </c>
      <c r="C38" s="43" t="s">
        <v>2740</v>
      </c>
      <c r="D38" s="62">
        <v>2.7400000000000001E-2</v>
      </c>
      <c r="E38" s="98" t="s">
        <v>3759</v>
      </c>
    </row>
    <row r="39" spans="1:5">
      <c r="A39" s="125" t="s">
        <v>97</v>
      </c>
      <c r="B39" s="67" t="s">
        <v>2737</v>
      </c>
      <c r="C39" s="58" t="s">
        <v>2741</v>
      </c>
      <c r="D39" s="67" t="s">
        <v>95</v>
      </c>
      <c r="E39" s="105" t="s">
        <v>95</v>
      </c>
    </row>
    <row r="40" spans="1:5">
      <c r="A40" s="69" t="s">
        <v>177</v>
      </c>
      <c r="B40" s="70"/>
      <c r="C40" s="70"/>
      <c r="D40" s="70"/>
      <c r="E40" s="71"/>
    </row>
    <row r="41" spans="1:5">
      <c r="A41" s="124" t="s">
        <v>1129</v>
      </c>
      <c r="B41" s="62" t="s">
        <v>95</v>
      </c>
      <c r="C41" s="43" t="s">
        <v>95</v>
      </c>
      <c r="D41" s="62" t="s">
        <v>95</v>
      </c>
      <c r="E41" s="98" t="s">
        <v>95</v>
      </c>
    </row>
    <row r="42" spans="1:5">
      <c r="A42" s="177" t="s">
        <v>96</v>
      </c>
      <c r="B42" s="62" t="s">
        <v>2742</v>
      </c>
      <c r="C42" s="43" t="s">
        <v>2743</v>
      </c>
      <c r="D42" s="62" t="s">
        <v>1087</v>
      </c>
      <c r="E42" s="98" t="s">
        <v>3760</v>
      </c>
    </row>
    <row r="43" spans="1:5">
      <c r="A43" s="177" t="s">
        <v>97</v>
      </c>
      <c r="B43" s="62" t="s">
        <v>2744</v>
      </c>
      <c r="C43" s="43" t="s">
        <v>2745</v>
      </c>
      <c r="D43" s="62" t="s">
        <v>95</v>
      </c>
      <c r="E43" s="98" t="s">
        <v>95</v>
      </c>
    </row>
    <row r="44" spans="1:5">
      <c r="A44" s="184" t="s">
        <v>1132</v>
      </c>
      <c r="B44" s="185" t="s">
        <v>95</v>
      </c>
      <c r="C44" s="186" t="s">
        <v>95</v>
      </c>
      <c r="D44" s="185" t="s">
        <v>95</v>
      </c>
      <c r="E44" s="187" t="s">
        <v>95</v>
      </c>
    </row>
    <row r="45" spans="1:5">
      <c r="A45" s="177" t="s">
        <v>96</v>
      </c>
      <c r="B45" s="62" t="s">
        <v>2746</v>
      </c>
      <c r="C45" s="43" t="s">
        <v>2747</v>
      </c>
      <c r="D45" s="62">
        <v>1.2999999999999999E-3</v>
      </c>
      <c r="E45" s="98" t="s">
        <v>3761</v>
      </c>
    </row>
    <row r="46" spans="1:5">
      <c r="A46" s="180" t="s">
        <v>97</v>
      </c>
      <c r="B46" s="181" t="s">
        <v>2711</v>
      </c>
      <c r="C46" s="182" t="s">
        <v>2748</v>
      </c>
      <c r="D46" s="181" t="s">
        <v>95</v>
      </c>
      <c r="E46" s="183" t="s">
        <v>95</v>
      </c>
    </row>
    <row r="47" spans="1:5">
      <c r="A47" s="124" t="s">
        <v>1135</v>
      </c>
      <c r="B47" s="62" t="s">
        <v>95</v>
      </c>
      <c r="C47" s="43" t="s">
        <v>95</v>
      </c>
      <c r="D47" s="62" t="s">
        <v>95</v>
      </c>
      <c r="E47" s="98" t="s">
        <v>95</v>
      </c>
    </row>
    <row r="48" spans="1:5">
      <c r="A48" s="177" t="s">
        <v>96</v>
      </c>
      <c r="B48" s="62" t="s">
        <v>2749</v>
      </c>
      <c r="C48" s="43" t="s">
        <v>2750</v>
      </c>
      <c r="D48" s="62">
        <v>5.0000000000000001E-4</v>
      </c>
      <c r="E48" s="98" t="s">
        <v>3762</v>
      </c>
    </row>
    <row r="49" spans="1:5">
      <c r="A49" s="177" t="s">
        <v>97</v>
      </c>
      <c r="B49" s="62" t="s">
        <v>2732</v>
      </c>
      <c r="C49" s="43" t="s">
        <v>2717</v>
      </c>
      <c r="D49" s="62" t="s">
        <v>95</v>
      </c>
      <c r="E49" s="98" t="s">
        <v>95</v>
      </c>
    </row>
    <row r="50" spans="1:5">
      <c r="A50" s="184" t="s">
        <v>1138</v>
      </c>
      <c r="B50" s="185" t="s">
        <v>95</v>
      </c>
      <c r="C50" s="186" t="s">
        <v>95</v>
      </c>
      <c r="D50" s="185" t="s">
        <v>95</v>
      </c>
      <c r="E50" s="187" t="s">
        <v>95</v>
      </c>
    </row>
    <row r="51" spans="1:5">
      <c r="A51" s="177" t="s">
        <v>96</v>
      </c>
      <c r="B51" s="62" t="s">
        <v>2751</v>
      </c>
      <c r="C51" s="43" t="s">
        <v>2752</v>
      </c>
      <c r="D51" s="62">
        <v>0.52049999999999996</v>
      </c>
      <c r="E51" s="98" t="s">
        <v>3763</v>
      </c>
    </row>
    <row r="52" spans="1:5">
      <c r="A52" s="180" t="s">
        <v>97</v>
      </c>
      <c r="B52" s="181" t="s">
        <v>2366</v>
      </c>
      <c r="C52" s="182" t="s">
        <v>2753</v>
      </c>
      <c r="D52" s="181" t="s">
        <v>95</v>
      </c>
      <c r="E52" s="183" t="s">
        <v>95</v>
      </c>
    </row>
    <row r="53" spans="1:5">
      <c r="A53" s="124" t="s">
        <v>1141</v>
      </c>
      <c r="B53" s="62" t="s">
        <v>95</v>
      </c>
      <c r="C53" s="43" t="s">
        <v>95</v>
      </c>
      <c r="D53" s="62" t="s">
        <v>95</v>
      </c>
      <c r="E53" s="98" t="s">
        <v>95</v>
      </c>
    </row>
    <row r="54" spans="1:5">
      <c r="A54" s="177" t="s">
        <v>96</v>
      </c>
      <c r="B54" s="62" t="s">
        <v>2754</v>
      </c>
      <c r="C54" s="43" t="s">
        <v>2755</v>
      </c>
      <c r="D54" s="62">
        <v>0.46329999999999999</v>
      </c>
      <c r="E54" s="98" t="s">
        <v>3764</v>
      </c>
    </row>
    <row r="55" spans="1:5">
      <c r="A55" s="177" t="s">
        <v>97</v>
      </c>
      <c r="B55" s="62" t="s">
        <v>1439</v>
      </c>
      <c r="C55" s="43" t="s">
        <v>2756</v>
      </c>
      <c r="D55" s="62" t="s">
        <v>95</v>
      </c>
      <c r="E55" s="98" t="s">
        <v>95</v>
      </c>
    </row>
    <row r="56" spans="1:5">
      <c r="A56" s="184" t="s">
        <v>1144</v>
      </c>
      <c r="B56" s="185" t="s">
        <v>95</v>
      </c>
      <c r="C56" s="186" t="s">
        <v>95</v>
      </c>
      <c r="D56" s="185" t="s">
        <v>95</v>
      </c>
      <c r="E56" s="187" t="s">
        <v>95</v>
      </c>
    </row>
    <row r="57" spans="1:5">
      <c r="A57" s="177" t="s">
        <v>96</v>
      </c>
      <c r="B57" s="62" t="s">
        <v>2757</v>
      </c>
      <c r="C57" s="43" t="s">
        <v>2758</v>
      </c>
      <c r="D57" s="62">
        <v>0.97889999999999999</v>
      </c>
      <c r="E57" s="98" t="s">
        <v>3765</v>
      </c>
    </row>
    <row r="58" spans="1:5">
      <c r="A58" s="180" t="s">
        <v>97</v>
      </c>
      <c r="B58" s="181" t="s">
        <v>2759</v>
      </c>
      <c r="C58" s="182" t="s">
        <v>2760</v>
      </c>
      <c r="D58" s="181" t="s">
        <v>95</v>
      </c>
      <c r="E58" s="183" t="s">
        <v>95</v>
      </c>
    </row>
    <row r="59" spans="1:5">
      <c r="A59" s="124" t="s">
        <v>1147</v>
      </c>
      <c r="B59" s="62" t="s">
        <v>95</v>
      </c>
      <c r="C59" s="43" t="s">
        <v>95</v>
      </c>
      <c r="D59" s="62" t="s">
        <v>95</v>
      </c>
      <c r="E59" s="98" t="s">
        <v>95</v>
      </c>
    </row>
    <row r="60" spans="1:5">
      <c r="A60" s="177" t="s">
        <v>96</v>
      </c>
      <c r="B60" s="62" t="s">
        <v>2761</v>
      </c>
      <c r="C60" s="43" t="s">
        <v>2762</v>
      </c>
      <c r="D60" s="62" t="s">
        <v>1087</v>
      </c>
      <c r="E60" s="98" t="s">
        <v>3766</v>
      </c>
    </row>
    <row r="61" spans="1:5">
      <c r="A61" s="177" t="s">
        <v>97</v>
      </c>
      <c r="B61" s="62" t="s">
        <v>2763</v>
      </c>
      <c r="C61" s="43" t="s">
        <v>2764</v>
      </c>
      <c r="D61" s="62" t="s">
        <v>95</v>
      </c>
      <c r="E61" s="98" t="s">
        <v>95</v>
      </c>
    </row>
    <row r="62" spans="1:5">
      <c r="A62" s="184" t="s">
        <v>1150</v>
      </c>
      <c r="B62" s="185" t="s">
        <v>95</v>
      </c>
      <c r="C62" s="186" t="s">
        <v>95</v>
      </c>
      <c r="D62" s="185" t="s">
        <v>95</v>
      </c>
      <c r="E62" s="187" t="s">
        <v>95</v>
      </c>
    </row>
    <row r="63" spans="1:5">
      <c r="A63" s="177" t="s">
        <v>96</v>
      </c>
      <c r="B63" s="62" t="s">
        <v>2765</v>
      </c>
      <c r="C63" s="43" t="s">
        <v>2766</v>
      </c>
      <c r="D63" s="62">
        <v>2.5399999999999999E-2</v>
      </c>
      <c r="E63" s="98" t="s">
        <v>3767</v>
      </c>
    </row>
    <row r="64" spans="1:5">
      <c r="A64" s="180" t="s">
        <v>97</v>
      </c>
      <c r="B64" s="181" t="s">
        <v>2767</v>
      </c>
      <c r="C64" s="182" t="s">
        <v>2768</v>
      </c>
      <c r="D64" s="181" t="s">
        <v>95</v>
      </c>
      <c r="E64" s="183" t="s">
        <v>95</v>
      </c>
    </row>
    <row r="65" spans="1:5">
      <c r="A65" s="184" t="s">
        <v>1153</v>
      </c>
      <c r="B65" s="185" t="s">
        <v>95</v>
      </c>
      <c r="C65" s="186" t="s">
        <v>95</v>
      </c>
      <c r="D65" s="185" t="s">
        <v>95</v>
      </c>
      <c r="E65" s="187" t="s">
        <v>95</v>
      </c>
    </row>
    <row r="66" spans="1:5">
      <c r="A66" s="177" t="s">
        <v>96</v>
      </c>
      <c r="B66" s="62" t="s">
        <v>2769</v>
      </c>
      <c r="C66" s="43" t="s">
        <v>2770</v>
      </c>
      <c r="D66" s="62">
        <v>0.16739999999999999</v>
      </c>
      <c r="E66" s="98" t="s">
        <v>3768</v>
      </c>
    </row>
    <row r="67" spans="1:5">
      <c r="A67" s="180" t="s">
        <v>97</v>
      </c>
      <c r="B67" s="181" t="s">
        <v>2771</v>
      </c>
      <c r="C67" s="182" t="s">
        <v>2772</v>
      </c>
      <c r="D67" s="181" t="s">
        <v>95</v>
      </c>
      <c r="E67" s="183" t="s">
        <v>95</v>
      </c>
    </row>
    <row r="68" spans="1:5">
      <c r="A68" s="124" t="s">
        <v>1156</v>
      </c>
      <c r="B68" s="62" t="s">
        <v>95</v>
      </c>
      <c r="C68" s="43" t="s">
        <v>95</v>
      </c>
      <c r="D68" s="62" t="s">
        <v>95</v>
      </c>
      <c r="E68" s="98" t="s">
        <v>95</v>
      </c>
    </row>
    <row r="69" spans="1:5">
      <c r="A69" s="177" t="s">
        <v>96</v>
      </c>
      <c r="B69" s="62" t="s">
        <v>2773</v>
      </c>
      <c r="C69" s="43" t="s">
        <v>2774</v>
      </c>
      <c r="D69" s="62">
        <v>7.3899999999999993E-2</v>
      </c>
      <c r="E69" s="98" t="s">
        <v>3769</v>
      </c>
    </row>
    <row r="70" spans="1:5" ht="16.5" thickBot="1">
      <c r="A70" s="178" t="s">
        <v>97</v>
      </c>
      <c r="B70" s="63" t="s">
        <v>623</v>
      </c>
      <c r="C70" s="35" t="s">
        <v>2756</v>
      </c>
      <c r="D70" s="63" t="s">
        <v>95</v>
      </c>
      <c r="E70" s="92" t="s">
        <v>95</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E70"/>
  <sheetViews>
    <sheetView workbookViewId="0">
      <selection activeCell="F1" sqref="F1"/>
    </sheetView>
  </sheetViews>
  <sheetFormatPr defaultColWidth="9.28515625" defaultRowHeight="15.75"/>
  <cols>
    <col min="1" max="1" width="41.42578125" style="9" customWidth="1"/>
    <col min="2" max="2" width="23.28515625" style="20" customWidth="1"/>
    <col min="3" max="3" width="23" style="20" customWidth="1"/>
    <col min="4" max="4" width="26.7109375" style="20" customWidth="1"/>
    <col min="5" max="5" width="27.5703125" style="20" customWidth="1"/>
    <col min="6" max="16384" width="9.28515625" style="9"/>
  </cols>
  <sheetData>
    <row r="1" spans="1:5">
      <c r="A1" s="53" t="s">
        <v>16</v>
      </c>
    </row>
    <row r="3" spans="1:5" ht="18.75" thickBot="1">
      <c r="A3" s="8" t="s">
        <v>3831</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2775</v>
      </c>
      <c r="C7" s="43" t="s">
        <v>2776</v>
      </c>
      <c r="D7" s="62" t="s">
        <v>1087</v>
      </c>
      <c r="E7" s="98" t="s">
        <v>2777</v>
      </c>
    </row>
    <row r="8" spans="1:5">
      <c r="A8" s="180" t="s">
        <v>97</v>
      </c>
      <c r="B8" s="181" t="s">
        <v>2778</v>
      </c>
      <c r="C8" s="182" t="s">
        <v>2779</v>
      </c>
      <c r="D8" s="181" t="s">
        <v>95</v>
      </c>
      <c r="E8" s="183" t="s">
        <v>95</v>
      </c>
    </row>
    <row r="9" spans="1:5">
      <c r="A9" s="124" t="s">
        <v>103</v>
      </c>
      <c r="B9" s="62" t="s">
        <v>95</v>
      </c>
      <c r="C9" s="43" t="s">
        <v>95</v>
      </c>
      <c r="D9" s="62" t="s">
        <v>95</v>
      </c>
      <c r="E9" s="98" t="s">
        <v>95</v>
      </c>
    </row>
    <row r="10" spans="1:5">
      <c r="A10" s="177" t="s">
        <v>96</v>
      </c>
      <c r="B10" s="62" t="s">
        <v>2780</v>
      </c>
      <c r="C10" s="43" t="s">
        <v>2781</v>
      </c>
      <c r="D10" s="62" t="s">
        <v>1087</v>
      </c>
      <c r="E10" s="98" t="s">
        <v>2782</v>
      </c>
    </row>
    <row r="11" spans="1:5">
      <c r="A11" s="180" t="s">
        <v>97</v>
      </c>
      <c r="B11" s="181" t="s">
        <v>2783</v>
      </c>
      <c r="C11" s="182" t="s">
        <v>2784</v>
      </c>
      <c r="D11" s="181" t="s">
        <v>95</v>
      </c>
      <c r="E11" s="183" t="s">
        <v>95</v>
      </c>
    </row>
    <row r="12" spans="1:5">
      <c r="A12" s="124" t="s">
        <v>104</v>
      </c>
      <c r="B12" s="62" t="s">
        <v>95</v>
      </c>
      <c r="C12" s="43" t="s">
        <v>95</v>
      </c>
      <c r="D12" s="62" t="s">
        <v>95</v>
      </c>
      <c r="E12" s="98" t="s">
        <v>95</v>
      </c>
    </row>
    <row r="13" spans="1:5">
      <c r="A13" s="177" t="s">
        <v>96</v>
      </c>
      <c r="B13" s="62" t="s">
        <v>2785</v>
      </c>
      <c r="C13" s="43" t="s">
        <v>2786</v>
      </c>
      <c r="D13" s="62" t="s">
        <v>1087</v>
      </c>
      <c r="E13" s="98" t="s">
        <v>2787</v>
      </c>
    </row>
    <row r="14" spans="1:5">
      <c r="A14" s="180" t="s">
        <v>97</v>
      </c>
      <c r="B14" s="181" t="s">
        <v>2788</v>
      </c>
      <c r="C14" s="182" t="s">
        <v>2789</v>
      </c>
      <c r="D14" s="181" t="s">
        <v>95</v>
      </c>
      <c r="E14" s="183" t="s">
        <v>95</v>
      </c>
    </row>
    <row r="15" spans="1:5">
      <c r="A15" s="124" t="s">
        <v>105</v>
      </c>
      <c r="B15" s="62" t="s">
        <v>95</v>
      </c>
      <c r="C15" s="43" t="s">
        <v>95</v>
      </c>
      <c r="D15" s="62" t="s">
        <v>95</v>
      </c>
      <c r="E15" s="98" t="s">
        <v>95</v>
      </c>
    </row>
    <row r="16" spans="1:5">
      <c r="A16" s="177" t="s">
        <v>96</v>
      </c>
      <c r="B16" s="62" t="s">
        <v>2790</v>
      </c>
      <c r="C16" s="43" t="s">
        <v>2791</v>
      </c>
      <c r="D16" s="62" t="s">
        <v>1087</v>
      </c>
      <c r="E16" s="98" t="s">
        <v>2792</v>
      </c>
    </row>
    <row r="17" spans="1:5">
      <c r="A17" s="180" t="s">
        <v>97</v>
      </c>
      <c r="B17" s="181" t="s">
        <v>2793</v>
      </c>
      <c r="C17" s="182" t="s">
        <v>2794</v>
      </c>
      <c r="D17" s="181" t="s">
        <v>95</v>
      </c>
      <c r="E17" s="183" t="s">
        <v>95</v>
      </c>
    </row>
    <row r="18" spans="1:5">
      <c r="A18" s="184" t="s">
        <v>106</v>
      </c>
      <c r="B18" s="185" t="s">
        <v>95</v>
      </c>
      <c r="C18" s="186" t="s">
        <v>95</v>
      </c>
      <c r="D18" s="185" t="s">
        <v>95</v>
      </c>
      <c r="E18" s="187" t="s">
        <v>95</v>
      </c>
    </row>
    <row r="19" spans="1:5">
      <c r="A19" s="177" t="s">
        <v>96</v>
      </c>
      <c r="B19" s="62" t="s">
        <v>2795</v>
      </c>
      <c r="C19" s="43" t="s">
        <v>2796</v>
      </c>
      <c r="D19" s="62" t="s">
        <v>1087</v>
      </c>
      <c r="E19" s="98" t="s">
        <v>2797</v>
      </c>
    </row>
    <row r="20" spans="1:5">
      <c r="A20" s="179" t="s">
        <v>97</v>
      </c>
      <c r="B20" s="67" t="s">
        <v>2798</v>
      </c>
      <c r="C20" s="58" t="s">
        <v>2799</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2800</v>
      </c>
      <c r="C23" s="43" t="s">
        <v>2801</v>
      </c>
      <c r="D23" s="62" t="s">
        <v>1087</v>
      </c>
      <c r="E23" s="98" t="s">
        <v>2802</v>
      </c>
    </row>
    <row r="24" spans="1:5">
      <c r="A24" s="180" t="s">
        <v>97</v>
      </c>
      <c r="B24" s="181" t="s">
        <v>2803</v>
      </c>
      <c r="C24" s="182" t="s">
        <v>2804</v>
      </c>
      <c r="D24" s="181" t="s">
        <v>95</v>
      </c>
      <c r="E24" s="183" t="s">
        <v>95</v>
      </c>
    </row>
    <row r="25" spans="1:5">
      <c r="A25" s="124" t="s">
        <v>109</v>
      </c>
      <c r="B25" s="62" t="s">
        <v>95</v>
      </c>
      <c r="C25" s="43" t="s">
        <v>95</v>
      </c>
      <c r="D25" s="62" t="s">
        <v>95</v>
      </c>
      <c r="E25" s="98" t="s">
        <v>95</v>
      </c>
    </row>
    <row r="26" spans="1:5">
      <c r="A26" s="177" t="s">
        <v>96</v>
      </c>
      <c r="B26" s="62" t="s">
        <v>2805</v>
      </c>
      <c r="C26" s="43" t="s">
        <v>2806</v>
      </c>
      <c r="D26" s="62" t="s">
        <v>1087</v>
      </c>
      <c r="E26" s="98" t="s">
        <v>2807</v>
      </c>
    </row>
    <row r="27" spans="1:5">
      <c r="A27" s="177" t="s">
        <v>97</v>
      </c>
      <c r="B27" s="62" t="s">
        <v>2808</v>
      </c>
      <c r="C27" s="43" t="s">
        <v>2809</v>
      </c>
      <c r="D27" s="62" t="s">
        <v>95</v>
      </c>
      <c r="E27" s="98" t="s">
        <v>95</v>
      </c>
    </row>
    <row r="28" spans="1:5">
      <c r="A28" s="84" t="s">
        <v>1106</v>
      </c>
      <c r="B28" s="85" t="s">
        <v>95</v>
      </c>
      <c r="C28" s="85" t="s">
        <v>95</v>
      </c>
      <c r="D28" s="85" t="s">
        <v>95</v>
      </c>
      <c r="E28" s="86" t="s">
        <v>95</v>
      </c>
    </row>
    <row r="29" spans="1:5">
      <c r="A29" s="124" t="s">
        <v>96</v>
      </c>
      <c r="B29" s="62" t="s">
        <v>2810</v>
      </c>
      <c r="C29" s="43" t="s">
        <v>2811</v>
      </c>
      <c r="D29" s="62" t="s">
        <v>1087</v>
      </c>
      <c r="E29" s="98" t="s">
        <v>2812</v>
      </c>
    </row>
    <row r="30" spans="1:5">
      <c r="A30" s="125" t="s">
        <v>97</v>
      </c>
      <c r="B30" s="67" t="s">
        <v>2813</v>
      </c>
      <c r="C30" s="58" t="s">
        <v>2814</v>
      </c>
      <c r="D30" s="67" t="s">
        <v>95</v>
      </c>
      <c r="E30" s="105" t="s">
        <v>95</v>
      </c>
    </row>
    <row r="31" spans="1:5">
      <c r="A31" s="69" t="s">
        <v>1123</v>
      </c>
      <c r="B31" s="70" t="s">
        <v>95</v>
      </c>
      <c r="C31" s="70" t="s">
        <v>95</v>
      </c>
      <c r="D31" s="70" t="s">
        <v>95</v>
      </c>
      <c r="E31" s="71" t="s">
        <v>95</v>
      </c>
    </row>
    <row r="32" spans="1:5">
      <c r="A32" s="124" t="s">
        <v>96</v>
      </c>
      <c r="B32" s="62" t="s">
        <v>2815</v>
      </c>
      <c r="C32" s="43" t="s">
        <v>2816</v>
      </c>
      <c r="D32" s="62" t="s">
        <v>1087</v>
      </c>
      <c r="E32" s="98" t="s">
        <v>2817</v>
      </c>
    </row>
    <row r="33" spans="1:5">
      <c r="A33" s="124" t="s">
        <v>97</v>
      </c>
      <c r="B33" s="62" t="s">
        <v>2818</v>
      </c>
      <c r="C33" s="43" t="s">
        <v>2819</v>
      </c>
      <c r="D33" s="62" t="s">
        <v>95</v>
      </c>
      <c r="E33" s="98" t="s">
        <v>95</v>
      </c>
    </row>
    <row r="34" spans="1:5">
      <c r="A34" s="84" t="s">
        <v>1126</v>
      </c>
      <c r="B34" s="85" t="s">
        <v>95</v>
      </c>
      <c r="C34" s="85" t="s">
        <v>95</v>
      </c>
      <c r="D34" s="85" t="s">
        <v>95</v>
      </c>
      <c r="E34" s="86" t="s">
        <v>95</v>
      </c>
    </row>
    <row r="35" spans="1:5">
      <c r="A35" s="124" t="s">
        <v>96</v>
      </c>
      <c r="B35" s="62" t="s">
        <v>2820</v>
      </c>
      <c r="C35" s="43" t="s">
        <v>2821</v>
      </c>
      <c r="D35" s="62" t="s">
        <v>1087</v>
      </c>
      <c r="E35" s="98" t="s">
        <v>2822</v>
      </c>
    </row>
    <row r="36" spans="1:5">
      <c r="A36" s="125" t="s">
        <v>97</v>
      </c>
      <c r="B36" s="67" t="s">
        <v>2823</v>
      </c>
      <c r="C36" s="58" t="s">
        <v>2824</v>
      </c>
      <c r="D36" s="67" t="s">
        <v>95</v>
      </c>
      <c r="E36" s="105" t="s">
        <v>95</v>
      </c>
    </row>
    <row r="37" spans="1:5">
      <c r="A37" s="84" t="s">
        <v>1159</v>
      </c>
      <c r="B37" s="85" t="s">
        <v>95</v>
      </c>
      <c r="C37" s="85" t="s">
        <v>95</v>
      </c>
      <c r="D37" s="85" t="s">
        <v>95</v>
      </c>
      <c r="E37" s="86" t="s">
        <v>95</v>
      </c>
    </row>
    <row r="38" spans="1:5">
      <c r="A38" s="124" t="s">
        <v>96</v>
      </c>
      <c r="B38" s="62" t="s">
        <v>2825</v>
      </c>
      <c r="C38" s="43" t="s">
        <v>2826</v>
      </c>
      <c r="D38" s="62" t="s">
        <v>1087</v>
      </c>
      <c r="E38" s="98" t="s">
        <v>2827</v>
      </c>
    </row>
    <row r="39" spans="1:5">
      <c r="A39" s="125" t="s">
        <v>97</v>
      </c>
      <c r="B39" s="67" t="s">
        <v>2828</v>
      </c>
      <c r="C39" s="58" t="s">
        <v>2829</v>
      </c>
      <c r="D39" s="67" t="s">
        <v>95</v>
      </c>
      <c r="E39" s="105" t="s">
        <v>95</v>
      </c>
    </row>
    <row r="40" spans="1:5">
      <c r="A40" s="69" t="s">
        <v>177</v>
      </c>
      <c r="B40" s="70"/>
      <c r="C40" s="70"/>
      <c r="D40" s="70"/>
      <c r="E40" s="71"/>
    </row>
    <row r="41" spans="1:5">
      <c r="A41" s="124" t="s">
        <v>1129</v>
      </c>
      <c r="B41" s="62" t="s">
        <v>95</v>
      </c>
      <c r="C41" s="43" t="s">
        <v>95</v>
      </c>
      <c r="D41" s="62" t="s">
        <v>95</v>
      </c>
      <c r="E41" s="98" t="s">
        <v>95</v>
      </c>
    </row>
    <row r="42" spans="1:5">
      <c r="A42" s="177" t="s">
        <v>96</v>
      </c>
      <c r="B42" s="62" t="s">
        <v>2830</v>
      </c>
      <c r="C42" s="43" t="s">
        <v>2831</v>
      </c>
      <c r="D42" s="62" t="s">
        <v>1087</v>
      </c>
      <c r="E42" s="98" t="s">
        <v>2832</v>
      </c>
    </row>
    <row r="43" spans="1:5">
      <c r="A43" s="177" t="s">
        <v>97</v>
      </c>
      <c r="B43" s="62" t="s">
        <v>2833</v>
      </c>
      <c r="C43" s="43" t="s">
        <v>2834</v>
      </c>
      <c r="D43" s="62" t="s">
        <v>95</v>
      </c>
      <c r="E43" s="98" t="s">
        <v>95</v>
      </c>
    </row>
    <row r="44" spans="1:5">
      <c r="A44" s="184" t="s">
        <v>1132</v>
      </c>
      <c r="B44" s="185" t="s">
        <v>95</v>
      </c>
      <c r="C44" s="186" t="s">
        <v>95</v>
      </c>
      <c r="D44" s="185" t="s">
        <v>95</v>
      </c>
      <c r="E44" s="187" t="s">
        <v>95</v>
      </c>
    </row>
    <row r="45" spans="1:5">
      <c r="A45" s="177" t="s">
        <v>96</v>
      </c>
      <c r="B45" s="62" t="s">
        <v>2835</v>
      </c>
      <c r="C45" s="43" t="s">
        <v>2836</v>
      </c>
      <c r="D45" s="62" t="s">
        <v>1087</v>
      </c>
      <c r="E45" s="98" t="s">
        <v>2837</v>
      </c>
    </row>
    <row r="46" spans="1:5">
      <c r="A46" s="180" t="s">
        <v>97</v>
      </c>
      <c r="B46" s="181" t="s">
        <v>2838</v>
      </c>
      <c r="C46" s="182" t="s">
        <v>2839</v>
      </c>
      <c r="D46" s="181" t="s">
        <v>95</v>
      </c>
      <c r="E46" s="183" t="s">
        <v>95</v>
      </c>
    </row>
    <row r="47" spans="1:5">
      <c r="A47" s="124" t="s">
        <v>1135</v>
      </c>
      <c r="B47" s="62" t="s">
        <v>95</v>
      </c>
      <c r="C47" s="43" t="s">
        <v>95</v>
      </c>
      <c r="D47" s="62" t="s">
        <v>95</v>
      </c>
      <c r="E47" s="98" t="s">
        <v>95</v>
      </c>
    </row>
    <row r="48" spans="1:5">
      <c r="A48" s="177" t="s">
        <v>96</v>
      </c>
      <c r="B48" s="62" t="s">
        <v>2840</v>
      </c>
      <c r="C48" s="43" t="s">
        <v>2841</v>
      </c>
      <c r="D48" s="62" t="s">
        <v>1087</v>
      </c>
      <c r="E48" s="98" t="s">
        <v>2842</v>
      </c>
    </row>
    <row r="49" spans="1:5">
      <c r="A49" s="177" t="s">
        <v>97</v>
      </c>
      <c r="B49" s="62" t="s">
        <v>2843</v>
      </c>
      <c r="C49" s="43" t="s">
        <v>2844</v>
      </c>
      <c r="D49" s="62" t="s">
        <v>95</v>
      </c>
      <c r="E49" s="98" t="s">
        <v>95</v>
      </c>
    </row>
    <row r="50" spans="1:5">
      <c r="A50" s="184" t="s">
        <v>1138</v>
      </c>
      <c r="B50" s="185" t="s">
        <v>95</v>
      </c>
      <c r="C50" s="186" t="s">
        <v>95</v>
      </c>
      <c r="D50" s="185" t="s">
        <v>95</v>
      </c>
      <c r="E50" s="187" t="s">
        <v>95</v>
      </c>
    </row>
    <row r="51" spans="1:5">
      <c r="A51" s="177" t="s">
        <v>96</v>
      </c>
      <c r="B51" s="62" t="s">
        <v>2845</v>
      </c>
      <c r="C51" s="43" t="s">
        <v>2846</v>
      </c>
      <c r="D51" s="62" t="s">
        <v>1087</v>
      </c>
      <c r="E51" s="98" t="s">
        <v>2847</v>
      </c>
    </row>
    <row r="52" spans="1:5">
      <c r="A52" s="180" t="s">
        <v>97</v>
      </c>
      <c r="B52" s="181" t="s">
        <v>2848</v>
      </c>
      <c r="C52" s="182" t="s">
        <v>2849</v>
      </c>
      <c r="D52" s="181" t="s">
        <v>95</v>
      </c>
      <c r="E52" s="183" t="s">
        <v>95</v>
      </c>
    </row>
    <row r="53" spans="1:5">
      <c r="A53" s="124" t="s">
        <v>1141</v>
      </c>
      <c r="B53" s="62" t="s">
        <v>95</v>
      </c>
      <c r="C53" s="43" t="s">
        <v>95</v>
      </c>
      <c r="D53" s="62" t="s">
        <v>95</v>
      </c>
      <c r="E53" s="98" t="s">
        <v>95</v>
      </c>
    </row>
    <row r="54" spans="1:5">
      <c r="A54" s="177" t="s">
        <v>96</v>
      </c>
      <c r="B54" s="62" t="s">
        <v>2850</v>
      </c>
      <c r="C54" s="43" t="s">
        <v>2851</v>
      </c>
      <c r="D54" s="62" t="s">
        <v>1087</v>
      </c>
      <c r="E54" s="98" t="s">
        <v>2852</v>
      </c>
    </row>
    <row r="55" spans="1:5">
      <c r="A55" s="177" t="s">
        <v>97</v>
      </c>
      <c r="B55" s="62" t="s">
        <v>2853</v>
      </c>
      <c r="C55" s="43" t="s">
        <v>2854</v>
      </c>
      <c r="D55" s="62" t="s">
        <v>95</v>
      </c>
      <c r="E55" s="98" t="s">
        <v>95</v>
      </c>
    </row>
    <row r="56" spans="1:5">
      <c r="A56" s="184" t="s">
        <v>1144</v>
      </c>
      <c r="B56" s="185" t="s">
        <v>95</v>
      </c>
      <c r="C56" s="186" t="s">
        <v>95</v>
      </c>
      <c r="D56" s="185" t="s">
        <v>95</v>
      </c>
      <c r="E56" s="187" t="s">
        <v>95</v>
      </c>
    </row>
    <row r="57" spans="1:5">
      <c r="A57" s="177" t="s">
        <v>96</v>
      </c>
      <c r="B57" s="62" t="s">
        <v>2855</v>
      </c>
      <c r="C57" s="43" t="s">
        <v>2856</v>
      </c>
      <c r="D57" s="62" t="s">
        <v>1087</v>
      </c>
      <c r="E57" s="98" t="s">
        <v>2857</v>
      </c>
    </row>
    <row r="58" spans="1:5">
      <c r="A58" s="180" t="s">
        <v>97</v>
      </c>
      <c r="B58" s="181" t="s">
        <v>2858</v>
      </c>
      <c r="C58" s="182" t="s">
        <v>2859</v>
      </c>
      <c r="D58" s="181" t="s">
        <v>95</v>
      </c>
      <c r="E58" s="183" t="s">
        <v>95</v>
      </c>
    </row>
    <row r="59" spans="1:5">
      <c r="A59" s="124" t="s">
        <v>1147</v>
      </c>
      <c r="B59" s="62" t="s">
        <v>95</v>
      </c>
      <c r="C59" s="43" t="s">
        <v>95</v>
      </c>
      <c r="D59" s="62" t="s">
        <v>95</v>
      </c>
      <c r="E59" s="98" t="s">
        <v>95</v>
      </c>
    </row>
    <row r="60" spans="1:5">
      <c r="A60" s="177" t="s">
        <v>96</v>
      </c>
      <c r="B60" s="62" t="s">
        <v>2860</v>
      </c>
      <c r="C60" s="43" t="s">
        <v>2861</v>
      </c>
      <c r="D60" s="62" t="s">
        <v>1087</v>
      </c>
      <c r="E60" s="98" t="s">
        <v>2862</v>
      </c>
    </row>
    <row r="61" spans="1:5">
      <c r="A61" s="177" t="s">
        <v>97</v>
      </c>
      <c r="B61" s="62" t="s">
        <v>2863</v>
      </c>
      <c r="C61" s="43" t="s">
        <v>2864</v>
      </c>
      <c r="D61" s="62" t="s">
        <v>95</v>
      </c>
      <c r="E61" s="98" t="s">
        <v>95</v>
      </c>
    </row>
    <row r="62" spans="1:5">
      <c r="A62" s="184" t="s">
        <v>1150</v>
      </c>
      <c r="B62" s="185" t="s">
        <v>95</v>
      </c>
      <c r="C62" s="186" t="s">
        <v>95</v>
      </c>
      <c r="D62" s="185" t="s">
        <v>95</v>
      </c>
      <c r="E62" s="187" t="s">
        <v>95</v>
      </c>
    </row>
    <row r="63" spans="1:5">
      <c r="A63" s="177" t="s">
        <v>96</v>
      </c>
      <c r="B63" s="62" t="s">
        <v>2865</v>
      </c>
      <c r="C63" s="43" t="s">
        <v>2866</v>
      </c>
      <c r="D63" s="62" t="s">
        <v>1087</v>
      </c>
      <c r="E63" s="98" t="s">
        <v>2867</v>
      </c>
    </row>
    <row r="64" spans="1:5">
      <c r="A64" s="180" t="s">
        <v>97</v>
      </c>
      <c r="B64" s="181" t="s">
        <v>2868</v>
      </c>
      <c r="C64" s="182" t="s">
        <v>2869</v>
      </c>
      <c r="D64" s="181" t="s">
        <v>95</v>
      </c>
      <c r="E64" s="183" t="s">
        <v>95</v>
      </c>
    </row>
    <row r="65" spans="1:5">
      <c r="A65" s="184" t="s">
        <v>1153</v>
      </c>
      <c r="B65" s="185" t="s">
        <v>95</v>
      </c>
      <c r="C65" s="186" t="s">
        <v>95</v>
      </c>
      <c r="D65" s="185" t="s">
        <v>95</v>
      </c>
      <c r="E65" s="187" t="s">
        <v>95</v>
      </c>
    </row>
    <row r="66" spans="1:5">
      <c r="A66" s="177" t="s">
        <v>96</v>
      </c>
      <c r="B66" s="62" t="s">
        <v>2870</v>
      </c>
      <c r="C66" s="43" t="s">
        <v>2871</v>
      </c>
      <c r="D66" s="62" t="s">
        <v>1087</v>
      </c>
      <c r="E66" s="98" t="s">
        <v>2872</v>
      </c>
    </row>
    <row r="67" spans="1:5">
      <c r="A67" s="180" t="s">
        <v>97</v>
      </c>
      <c r="B67" s="181" t="s">
        <v>2873</v>
      </c>
      <c r="C67" s="182" t="s">
        <v>2874</v>
      </c>
      <c r="D67" s="181" t="s">
        <v>95</v>
      </c>
      <c r="E67" s="183" t="s">
        <v>95</v>
      </c>
    </row>
    <row r="68" spans="1:5">
      <c r="A68" s="124" t="s">
        <v>1156</v>
      </c>
      <c r="B68" s="62" t="s">
        <v>95</v>
      </c>
      <c r="C68" s="43" t="s">
        <v>95</v>
      </c>
      <c r="D68" s="62" t="s">
        <v>95</v>
      </c>
      <c r="E68" s="98" t="s">
        <v>95</v>
      </c>
    </row>
    <row r="69" spans="1:5">
      <c r="A69" s="177" t="s">
        <v>96</v>
      </c>
      <c r="B69" s="62" t="s">
        <v>2875</v>
      </c>
      <c r="C69" s="43" t="s">
        <v>2876</v>
      </c>
      <c r="D69" s="62" t="s">
        <v>1087</v>
      </c>
      <c r="E69" s="98" t="s">
        <v>2877</v>
      </c>
    </row>
    <row r="70" spans="1:5" ht="16.5" thickBot="1">
      <c r="A70" s="178" t="s">
        <v>97</v>
      </c>
      <c r="B70" s="63" t="s">
        <v>2878</v>
      </c>
      <c r="C70" s="35" t="s">
        <v>2879</v>
      </c>
      <c r="D70" s="63" t="s">
        <v>95</v>
      </c>
      <c r="E70" s="92" t="s">
        <v>95</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E70"/>
  <sheetViews>
    <sheetView workbookViewId="0">
      <selection activeCell="F1" sqref="F1"/>
    </sheetView>
  </sheetViews>
  <sheetFormatPr defaultColWidth="9.28515625" defaultRowHeight="15.75"/>
  <cols>
    <col min="1" max="1" width="41.42578125" style="9" customWidth="1"/>
    <col min="2" max="2" width="22.28515625" style="20" customWidth="1"/>
    <col min="3" max="3" width="21.28515625" style="20" customWidth="1"/>
    <col min="4" max="4" width="26.7109375" style="20" customWidth="1"/>
    <col min="5" max="5" width="27.7109375" style="20" customWidth="1"/>
    <col min="6" max="16384" width="9.28515625" style="9"/>
  </cols>
  <sheetData>
    <row r="1" spans="1:5">
      <c r="A1" s="53" t="s">
        <v>16</v>
      </c>
    </row>
    <row r="3" spans="1:5" ht="18.75" thickBot="1">
      <c r="A3" s="8" t="s">
        <v>3832</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2880</v>
      </c>
      <c r="C7" s="43" t="s">
        <v>2881</v>
      </c>
      <c r="D7" s="62" t="s">
        <v>1087</v>
      </c>
      <c r="E7" s="98" t="s">
        <v>2882</v>
      </c>
    </row>
    <row r="8" spans="1:5">
      <c r="A8" s="180" t="s">
        <v>97</v>
      </c>
      <c r="B8" s="181" t="s">
        <v>2883</v>
      </c>
      <c r="C8" s="182" t="s">
        <v>2884</v>
      </c>
      <c r="D8" s="181" t="s">
        <v>95</v>
      </c>
      <c r="E8" s="183" t="s">
        <v>95</v>
      </c>
    </row>
    <row r="9" spans="1:5">
      <c r="A9" s="124" t="s">
        <v>103</v>
      </c>
      <c r="B9" s="62" t="s">
        <v>95</v>
      </c>
      <c r="C9" s="43" t="s">
        <v>95</v>
      </c>
      <c r="D9" s="62" t="s">
        <v>95</v>
      </c>
      <c r="E9" s="98" t="s">
        <v>95</v>
      </c>
    </row>
    <row r="10" spans="1:5">
      <c r="A10" s="177" t="s">
        <v>96</v>
      </c>
      <c r="B10" s="62" t="s">
        <v>2885</v>
      </c>
      <c r="C10" s="43" t="s">
        <v>2886</v>
      </c>
      <c r="D10" s="62" t="s">
        <v>1087</v>
      </c>
      <c r="E10" s="98" t="s">
        <v>2887</v>
      </c>
    </row>
    <row r="11" spans="1:5">
      <c r="A11" s="180" t="s">
        <v>97</v>
      </c>
      <c r="B11" s="181" t="s">
        <v>2888</v>
      </c>
      <c r="C11" s="182" t="s">
        <v>2889</v>
      </c>
      <c r="D11" s="181" t="s">
        <v>95</v>
      </c>
      <c r="E11" s="183" t="s">
        <v>95</v>
      </c>
    </row>
    <row r="12" spans="1:5">
      <c r="A12" s="124" t="s">
        <v>104</v>
      </c>
      <c r="B12" s="62" t="s">
        <v>95</v>
      </c>
      <c r="C12" s="43" t="s">
        <v>95</v>
      </c>
      <c r="D12" s="62" t="s">
        <v>95</v>
      </c>
      <c r="E12" s="98" t="s">
        <v>95</v>
      </c>
    </row>
    <row r="13" spans="1:5">
      <c r="A13" s="177" t="s">
        <v>96</v>
      </c>
      <c r="B13" s="62" t="s">
        <v>2890</v>
      </c>
      <c r="C13" s="43" t="s">
        <v>2891</v>
      </c>
      <c r="D13" s="62" t="s">
        <v>1087</v>
      </c>
      <c r="E13" s="98" t="s">
        <v>2892</v>
      </c>
    </row>
    <row r="14" spans="1:5">
      <c r="A14" s="180" t="s">
        <v>97</v>
      </c>
      <c r="B14" s="181" t="s">
        <v>2893</v>
      </c>
      <c r="C14" s="182" t="s">
        <v>2894</v>
      </c>
      <c r="D14" s="181" t="s">
        <v>95</v>
      </c>
      <c r="E14" s="183" t="s">
        <v>95</v>
      </c>
    </row>
    <row r="15" spans="1:5">
      <c r="A15" s="124" t="s">
        <v>105</v>
      </c>
      <c r="B15" s="62" t="s">
        <v>95</v>
      </c>
      <c r="C15" s="43" t="s">
        <v>95</v>
      </c>
      <c r="D15" s="62" t="s">
        <v>95</v>
      </c>
      <c r="E15" s="98" t="s">
        <v>95</v>
      </c>
    </row>
    <row r="16" spans="1:5">
      <c r="A16" s="177" t="s">
        <v>96</v>
      </c>
      <c r="B16" s="62" t="s">
        <v>2895</v>
      </c>
      <c r="C16" s="43" t="s">
        <v>2896</v>
      </c>
      <c r="D16" s="62" t="s">
        <v>1087</v>
      </c>
      <c r="E16" s="98" t="s">
        <v>2897</v>
      </c>
    </row>
    <row r="17" spans="1:5">
      <c r="A17" s="180" t="s">
        <v>97</v>
      </c>
      <c r="B17" s="181" t="s">
        <v>2898</v>
      </c>
      <c r="C17" s="182" t="s">
        <v>2899</v>
      </c>
      <c r="D17" s="181" t="s">
        <v>95</v>
      </c>
      <c r="E17" s="183" t="s">
        <v>95</v>
      </c>
    </row>
    <row r="18" spans="1:5">
      <c r="A18" s="184" t="s">
        <v>106</v>
      </c>
      <c r="B18" s="185" t="s">
        <v>95</v>
      </c>
      <c r="C18" s="186" t="s">
        <v>95</v>
      </c>
      <c r="D18" s="185" t="s">
        <v>95</v>
      </c>
      <c r="E18" s="187" t="s">
        <v>95</v>
      </c>
    </row>
    <row r="19" spans="1:5">
      <c r="A19" s="177" t="s">
        <v>96</v>
      </c>
      <c r="B19" s="62" t="s">
        <v>2900</v>
      </c>
      <c r="C19" s="43" t="s">
        <v>2901</v>
      </c>
      <c r="D19" s="62" t="s">
        <v>1087</v>
      </c>
      <c r="E19" s="98" t="s">
        <v>2902</v>
      </c>
    </row>
    <row r="20" spans="1:5">
      <c r="A20" s="179" t="s">
        <v>97</v>
      </c>
      <c r="B20" s="67" t="s">
        <v>2903</v>
      </c>
      <c r="C20" s="58" t="s">
        <v>2904</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2905</v>
      </c>
      <c r="C23" s="43" t="s">
        <v>2906</v>
      </c>
      <c r="D23" s="62" t="s">
        <v>1087</v>
      </c>
      <c r="E23" s="98" t="s">
        <v>2907</v>
      </c>
    </row>
    <row r="24" spans="1:5">
      <c r="A24" s="180" t="s">
        <v>97</v>
      </c>
      <c r="B24" s="181" t="s">
        <v>2908</v>
      </c>
      <c r="C24" s="182" t="s">
        <v>2909</v>
      </c>
      <c r="D24" s="181" t="s">
        <v>95</v>
      </c>
      <c r="E24" s="183" t="s">
        <v>95</v>
      </c>
    </row>
    <row r="25" spans="1:5">
      <c r="A25" s="124" t="s">
        <v>109</v>
      </c>
      <c r="B25" s="62" t="s">
        <v>95</v>
      </c>
      <c r="C25" s="43" t="s">
        <v>95</v>
      </c>
      <c r="D25" s="62" t="s">
        <v>95</v>
      </c>
      <c r="E25" s="98" t="s">
        <v>95</v>
      </c>
    </row>
    <row r="26" spans="1:5">
      <c r="A26" s="177" t="s">
        <v>96</v>
      </c>
      <c r="B26" s="62" t="s">
        <v>2910</v>
      </c>
      <c r="C26" s="43" t="s">
        <v>2911</v>
      </c>
      <c r="D26" s="62" t="s">
        <v>1087</v>
      </c>
      <c r="E26" s="98" t="s">
        <v>2912</v>
      </c>
    </row>
    <row r="27" spans="1:5">
      <c r="A27" s="177" t="s">
        <v>97</v>
      </c>
      <c r="B27" s="62" t="s">
        <v>2913</v>
      </c>
      <c r="C27" s="43" t="s">
        <v>2914</v>
      </c>
      <c r="D27" s="62" t="s">
        <v>95</v>
      </c>
      <c r="E27" s="98" t="s">
        <v>95</v>
      </c>
    </row>
    <row r="28" spans="1:5">
      <c r="A28" s="84" t="s">
        <v>1106</v>
      </c>
      <c r="B28" s="85" t="s">
        <v>95</v>
      </c>
      <c r="C28" s="85" t="s">
        <v>95</v>
      </c>
      <c r="D28" s="85" t="s">
        <v>95</v>
      </c>
      <c r="E28" s="86" t="s">
        <v>95</v>
      </c>
    </row>
    <row r="29" spans="1:5">
      <c r="A29" s="124" t="s">
        <v>96</v>
      </c>
      <c r="B29" s="62" t="s">
        <v>2915</v>
      </c>
      <c r="C29" s="43" t="s">
        <v>2916</v>
      </c>
      <c r="D29" s="62" t="s">
        <v>1087</v>
      </c>
      <c r="E29" s="98" t="s">
        <v>2917</v>
      </c>
    </row>
    <row r="30" spans="1:5">
      <c r="A30" s="125" t="s">
        <v>97</v>
      </c>
      <c r="B30" s="67" t="s">
        <v>2918</v>
      </c>
      <c r="C30" s="58" t="s">
        <v>2919</v>
      </c>
      <c r="D30" s="67" t="s">
        <v>95</v>
      </c>
      <c r="E30" s="105" t="s">
        <v>95</v>
      </c>
    </row>
    <row r="31" spans="1:5">
      <c r="A31" s="69" t="s">
        <v>1123</v>
      </c>
      <c r="B31" s="70" t="s">
        <v>95</v>
      </c>
      <c r="C31" s="70" t="s">
        <v>95</v>
      </c>
      <c r="D31" s="70" t="s">
        <v>95</v>
      </c>
      <c r="E31" s="71" t="s">
        <v>95</v>
      </c>
    </row>
    <row r="32" spans="1:5">
      <c r="A32" s="124" t="s">
        <v>96</v>
      </c>
      <c r="B32" s="62" t="s">
        <v>2920</v>
      </c>
      <c r="C32" s="43" t="s">
        <v>2921</v>
      </c>
      <c r="D32" s="62" t="s">
        <v>1087</v>
      </c>
      <c r="E32" s="98" t="s">
        <v>2922</v>
      </c>
    </row>
    <row r="33" spans="1:5">
      <c r="A33" s="124" t="s">
        <v>97</v>
      </c>
      <c r="B33" s="62" t="s">
        <v>2923</v>
      </c>
      <c r="C33" s="43" t="s">
        <v>2924</v>
      </c>
      <c r="D33" s="62" t="s">
        <v>95</v>
      </c>
      <c r="E33" s="98" t="s">
        <v>95</v>
      </c>
    </row>
    <row r="34" spans="1:5">
      <c r="A34" s="84" t="s">
        <v>1126</v>
      </c>
      <c r="B34" s="85" t="s">
        <v>95</v>
      </c>
      <c r="C34" s="85" t="s">
        <v>95</v>
      </c>
      <c r="D34" s="85" t="s">
        <v>95</v>
      </c>
      <c r="E34" s="86" t="s">
        <v>95</v>
      </c>
    </row>
    <row r="35" spans="1:5">
      <c r="A35" s="124" t="s">
        <v>96</v>
      </c>
      <c r="B35" s="62" t="s">
        <v>2925</v>
      </c>
      <c r="C35" s="43" t="s">
        <v>2926</v>
      </c>
      <c r="D35" s="62" t="s">
        <v>1087</v>
      </c>
      <c r="E35" s="98" t="s">
        <v>2927</v>
      </c>
    </row>
    <row r="36" spans="1:5">
      <c r="A36" s="125" t="s">
        <v>97</v>
      </c>
      <c r="B36" s="67" t="s">
        <v>2928</v>
      </c>
      <c r="C36" s="58" t="s">
        <v>2929</v>
      </c>
      <c r="D36" s="67" t="s">
        <v>95</v>
      </c>
      <c r="E36" s="105" t="s">
        <v>95</v>
      </c>
    </row>
    <row r="37" spans="1:5">
      <c r="A37" s="84" t="s">
        <v>1159</v>
      </c>
      <c r="B37" s="85" t="s">
        <v>95</v>
      </c>
      <c r="C37" s="85" t="s">
        <v>95</v>
      </c>
      <c r="D37" s="85" t="s">
        <v>95</v>
      </c>
      <c r="E37" s="86" t="s">
        <v>95</v>
      </c>
    </row>
    <row r="38" spans="1:5">
      <c r="A38" s="124" t="s">
        <v>96</v>
      </c>
      <c r="B38" s="62" t="s">
        <v>2930</v>
      </c>
      <c r="C38" s="43" t="s">
        <v>2931</v>
      </c>
      <c r="D38" s="62" t="s">
        <v>1087</v>
      </c>
      <c r="E38" s="98" t="s">
        <v>2932</v>
      </c>
    </row>
    <row r="39" spans="1:5">
      <c r="A39" s="125" t="s">
        <v>97</v>
      </c>
      <c r="B39" s="67" t="s">
        <v>2933</v>
      </c>
      <c r="C39" s="58" t="s">
        <v>2934</v>
      </c>
      <c r="D39" s="67" t="s">
        <v>95</v>
      </c>
      <c r="E39" s="105" t="s">
        <v>95</v>
      </c>
    </row>
    <row r="40" spans="1:5">
      <c r="A40" s="69" t="s">
        <v>177</v>
      </c>
      <c r="B40" s="70"/>
      <c r="C40" s="70"/>
      <c r="D40" s="70"/>
      <c r="E40" s="71"/>
    </row>
    <row r="41" spans="1:5">
      <c r="A41" s="124" t="s">
        <v>1129</v>
      </c>
      <c r="B41" s="62" t="s">
        <v>95</v>
      </c>
      <c r="C41" s="43" t="s">
        <v>95</v>
      </c>
      <c r="D41" s="62" t="s">
        <v>95</v>
      </c>
      <c r="E41" s="98" t="s">
        <v>95</v>
      </c>
    </row>
    <row r="42" spans="1:5">
      <c r="A42" s="177" t="s">
        <v>96</v>
      </c>
      <c r="B42" s="62" t="s">
        <v>2935</v>
      </c>
      <c r="C42" s="43" t="s">
        <v>2936</v>
      </c>
      <c r="D42" s="62" t="s">
        <v>1087</v>
      </c>
      <c r="E42" s="98" t="s">
        <v>2937</v>
      </c>
    </row>
    <row r="43" spans="1:5">
      <c r="A43" s="177" t="s">
        <v>97</v>
      </c>
      <c r="B43" s="62" t="s">
        <v>2938</v>
      </c>
      <c r="C43" s="43" t="s">
        <v>2939</v>
      </c>
      <c r="D43" s="62" t="s">
        <v>95</v>
      </c>
      <c r="E43" s="98" t="s">
        <v>95</v>
      </c>
    </row>
    <row r="44" spans="1:5">
      <c r="A44" s="184" t="s">
        <v>1132</v>
      </c>
      <c r="B44" s="185" t="s">
        <v>95</v>
      </c>
      <c r="C44" s="186" t="s">
        <v>95</v>
      </c>
      <c r="D44" s="185" t="s">
        <v>95</v>
      </c>
      <c r="E44" s="187" t="s">
        <v>95</v>
      </c>
    </row>
    <row r="45" spans="1:5">
      <c r="A45" s="177" t="s">
        <v>96</v>
      </c>
      <c r="B45" s="62" t="s">
        <v>2940</v>
      </c>
      <c r="C45" s="43" t="s">
        <v>2941</v>
      </c>
      <c r="D45" s="62" t="s">
        <v>1087</v>
      </c>
      <c r="E45" s="98" t="s">
        <v>2942</v>
      </c>
    </row>
    <row r="46" spans="1:5">
      <c r="A46" s="180" t="s">
        <v>97</v>
      </c>
      <c r="B46" s="181" t="s">
        <v>2943</v>
      </c>
      <c r="C46" s="182" t="s">
        <v>2944</v>
      </c>
      <c r="D46" s="181" t="s">
        <v>95</v>
      </c>
      <c r="E46" s="183" t="s">
        <v>95</v>
      </c>
    </row>
    <row r="47" spans="1:5">
      <c r="A47" s="124" t="s">
        <v>1135</v>
      </c>
      <c r="B47" s="62" t="s">
        <v>95</v>
      </c>
      <c r="C47" s="43" t="s">
        <v>95</v>
      </c>
      <c r="D47" s="62" t="s">
        <v>95</v>
      </c>
      <c r="E47" s="98" t="s">
        <v>95</v>
      </c>
    </row>
    <row r="48" spans="1:5">
      <c r="A48" s="177" t="s">
        <v>96</v>
      </c>
      <c r="B48" s="62" t="s">
        <v>2945</v>
      </c>
      <c r="C48" s="43" t="s">
        <v>2946</v>
      </c>
      <c r="D48" s="62" t="s">
        <v>1087</v>
      </c>
      <c r="E48" s="98" t="s">
        <v>2947</v>
      </c>
    </row>
    <row r="49" spans="1:5">
      <c r="A49" s="177" t="s">
        <v>97</v>
      </c>
      <c r="B49" s="62" t="s">
        <v>2948</v>
      </c>
      <c r="C49" s="43" t="s">
        <v>2949</v>
      </c>
      <c r="D49" s="62" t="s">
        <v>95</v>
      </c>
      <c r="E49" s="98" t="s">
        <v>95</v>
      </c>
    </row>
    <row r="50" spans="1:5">
      <c r="A50" s="184" t="s">
        <v>1138</v>
      </c>
      <c r="B50" s="185" t="s">
        <v>95</v>
      </c>
      <c r="C50" s="186" t="s">
        <v>95</v>
      </c>
      <c r="D50" s="185" t="s">
        <v>95</v>
      </c>
      <c r="E50" s="187" t="s">
        <v>95</v>
      </c>
    </row>
    <row r="51" spans="1:5">
      <c r="A51" s="177" t="s">
        <v>96</v>
      </c>
      <c r="B51" s="62" t="s">
        <v>2950</v>
      </c>
      <c r="C51" s="43" t="s">
        <v>2951</v>
      </c>
      <c r="D51" s="62" t="s">
        <v>1087</v>
      </c>
      <c r="E51" s="98" t="s">
        <v>2952</v>
      </c>
    </row>
    <row r="52" spans="1:5">
      <c r="A52" s="180" t="s">
        <v>97</v>
      </c>
      <c r="B52" s="181" t="s">
        <v>2953</v>
      </c>
      <c r="C52" s="182" t="s">
        <v>2954</v>
      </c>
      <c r="D52" s="181" t="s">
        <v>95</v>
      </c>
      <c r="E52" s="183" t="s">
        <v>95</v>
      </c>
    </row>
    <row r="53" spans="1:5">
      <c r="A53" s="124" t="s">
        <v>1141</v>
      </c>
      <c r="B53" s="62" t="s">
        <v>95</v>
      </c>
      <c r="C53" s="43" t="s">
        <v>95</v>
      </c>
      <c r="D53" s="62" t="s">
        <v>95</v>
      </c>
      <c r="E53" s="98" t="s">
        <v>95</v>
      </c>
    </row>
    <row r="54" spans="1:5">
      <c r="A54" s="177" t="s">
        <v>96</v>
      </c>
      <c r="B54" s="62" t="s">
        <v>2955</v>
      </c>
      <c r="C54" s="43" t="s">
        <v>2956</v>
      </c>
      <c r="D54" s="62" t="s">
        <v>1087</v>
      </c>
      <c r="E54" s="98" t="s">
        <v>2957</v>
      </c>
    </row>
    <row r="55" spans="1:5">
      <c r="A55" s="177" t="s">
        <v>97</v>
      </c>
      <c r="B55" s="62" t="s">
        <v>2958</v>
      </c>
      <c r="C55" s="43" t="s">
        <v>2959</v>
      </c>
      <c r="D55" s="62" t="s">
        <v>95</v>
      </c>
      <c r="E55" s="98" t="s">
        <v>95</v>
      </c>
    </row>
    <row r="56" spans="1:5">
      <c r="A56" s="184" t="s">
        <v>1144</v>
      </c>
      <c r="B56" s="185" t="s">
        <v>95</v>
      </c>
      <c r="C56" s="186" t="s">
        <v>95</v>
      </c>
      <c r="D56" s="185" t="s">
        <v>95</v>
      </c>
      <c r="E56" s="187" t="s">
        <v>95</v>
      </c>
    </row>
    <row r="57" spans="1:5">
      <c r="A57" s="177" t="s">
        <v>96</v>
      </c>
      <c r="B57" s="62" t="s">
        <v>2960</v>
      </c>
      <c r="C57" s="43" t="s">
        <v>2961</v>
      </c>
      <c r="D57" s="62" t="s">
        <v>1087</v>
      </c>
      <c r="E57" s="98" t="s">
        <v>2962</v>
      </c>
    </row>
    <row r="58" spans="1:5">
      <c r="A58" s="180" t="s">
        <v>97</v>
      </c>
      <c r="B58" s="181" t="s">
        <v>2963</v>
      </c>
      <c r="C58" s="182" t="s">
        <v>2964</v>
      </c>
      <c r="D58" s="181" t="s">
        <v>95</v>
      </c>
      <c r="E58" s="183" t="s">
        <v>95</v>
      </c>
    </row>
    <row r="59" spans="1:5">
      <c r="A59" s="124" t="s">
        <v>1147</v>
      </c>
      <c r="B59" s="62" t="s">
        <v>95</v>
      </c>
      <c r="C59" s="43" t="s">
        <v>95</v>
      </c>
      <c r="D59" s="62" t="s">
        <v>95</v>
      </c>
      <c r="E59" s="98" t="s">
        <v>95</v>
      </c>
    </row>
    <row r="60" spans="1:5">
      <c r="A60" s="177" t="s">
        <v>96</v>
      </c>
      <c r="B60" s="62" t="s">
        <v>2965</v>
      </c>
      <c r="C60" s="43" t="s">
        <v>2966</v>
      </c>
      <c r="D60" s="62" t="s">
        <v>1087</v>
      </c>
      <c r="E60" s="98" t="s">
        <v>2967</v>
      </c>
    </row>
    <row r="61" spans="1:5">
      <c r="A61" s="177" t="s">
        <v>97</v>
      </c>
      <c r="B61" s="62" t="s">
        <v>2968</v>
      </c>
      <c r="C61" s="43" t="s">
        <v>2969</v>
      </c>
      <c r="D61" s="62" t="s">
        <v>95</v>
      </c>
      <c r="E61" s="98" t="s">
        <v>95</v>
      </c>
    </row>
    <row r="62" spans="1:5">
      <c r="A62" s="184" t="s">
        <v>1150</v>
      </c>
      <c r="B62" s="185" t="s">
        <v>95</v>
      </c>
      <c r="C62" s="186" t="s">
        <v>95</v>
      </c>
      <c r="D62" s="185" t="s">
        <v>95</v>
      </c>
      <c r="E62" s="187" t="s">
        <v>95</v>
      </c>
    </row>
    <row r="63" spans="1:5">
      <c r="A63" s="177" t="s">
        <v>96</v>
      </c>
      <c r="B63" s="62" t="s">
        <v>2970</v>
      </c>
      <c r="C63" s="43" t="s">
        <v>2971</v>
      </c>
      <c r="D63" s="62" t="s">
        <v>1087</v>
      </c>
      <c r="E63" s="98" t="s">
        <v>2972</v>
      </c>
    </row>
    <row r="64" spans="1:5">
      <c r="A64" s="180" t="s">
        <v>97</v>
      </c>
      <c r="B64" s="181" t="s">
        <v>2973</v>
      </c>
      <c r="C64" s="182" t="s">
        <v>2974</v>
      </c>
      <c r="D64" s="181" t="s">
        <v>95</v>
      </c>
      <c r="E64" s="183" t="s">
        <v>95</v>
      </c>
    </row>
    <row r="65" spans="1:5">
      <c r="A65" s="184" t="s">
        <v>1153</v>
      </c>
      <c r="B65" s="185" t="s">
        <v>95</v>
      </c>
      <c r="C65" s="186" t="s">
        <v>95</v>
      </c>
      <c r="D65" s="185" t="s">
        <v>95</v>
      </c>
      <c r="E65" s="187" t="s">
        <v>95</v>
      </c>
    </row>
    <row r="66" spans="1:5">
      <c r="A66" s="177" t="s">
        <v>96</v>
      </c>
      <c r="B66" s="62" t="s">
        <v>2975</v>
      </c>
      <c r="C66" s="43" t="s">
        <v>2976</v>
      </c>
      <c r="D66" s="62" t="s">
        <v>1087</v>
      </c>
      <c r="E66" s="98" t="s">
        <v>2977</v>
      </c>
    </row>
    <row r="67" spans="1:5">
      <c r="A67" s="180" t="s">
        <v>97</v>
      </c>
      <c r="B67" s="181" t="s">
        <v>2978</v>
      </c>
      <c r="C67" s="182" t="s">
        <v>2979</v>
      </c>
      <c r="D67" s="181" t="s">
        <v>95</v>
      </c>
      <c r="E67" s="183" t="s">
        <v>95</v>
      </c>
    </row>
    <row r="68" spans="1:5">
      <c r="A68" s="124" t="s">
        <v>1156</v>
      </c>
      <c r="B68" s="62" t="s">
        <v>95</v>
      </c>
      <c r="C68" s="43" t="s">
        <v>95</v>
      </c>
      <c r="D68" s="62" t="s">
        <v>95</v>
      </c>
      <c r="E68" s="98" t="s">
        <v>95</v>
      </c>
    </row>
    <row r="69" spans="1:5">
      <c r="A69" s="177" t="s">
        <v>96</v>
      </c>
      <c r="B69" s="62" t="s">
        <v>2980</v>
      </c>
      <c r="C69" s="43" t="s">
        <v>2981</v>
      </c>
      <c r="D69" s="62" t="s">
        <v>1087</v>
      </c>
      <c r="E69" s="98" t="s">
        <v>2982</v>
      </c>
    </row>
    <row r="70" spans="1:5" ht="16.5" thickBot="1">
      <c r="A70" s="178" t="s">
        <v>97</v>
      </c>
      <c r="B70" s="63" t="s">
        <v>2983</v>
      </c>
      <c r="C70" s="35" t="s">
        <v>2984</v>
      </c>
      <c r="D70" s="63" t="s">
        <v>95</v>
      </c>
      <c r="E70" s="92" t="s">
        <v>95</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E70"/>
  <sheetViews>
    <sheetView workbookViewId="0">
      <selection activeCell="I1" sqref="I1"/>
    </sheetView>
  </sheetViews>
  <sheetFormatPr defaultColWidth="9.28515625" defaultRowHeight="15.75"/>
  <cols>
    <col min="1" max="1" width="41.42578125" style="9" customWidth="1"/>
    <col min="2" max="2" width="21" style="20" bestFit="1" customWidth="1"/>
    <col min="3" max="3" width="20" style="20" bestFit="1" customWidth="1"/>
    <col min="4" max="4" width="25.7109375" style="20" bestFit="1" customWidth="1"/>
    <col min="5" max="5" width="26" style="20" bestFit="1" customWidth="1"/>
    <col min="6" max="16384" width="9.28515625" style="9"/>
  </cols>
  <sheetData>
    <row r="1" spans="1:5">
      <c r="A1" s="53" t="s">
        <v>16</v>
      </c>
    </row>
    <row r="3" spans="1:5" ht="18.75" thickBot="1">
      <c r="A3" s="8" t="s">
        <v>3833</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2985</v>
      </c>
      <c r="C7" s="43" t="s">
        <v>2986</v>
      </c>
      <c r="D7" s="62">
        <v>0.1144</v>
      </c>
      <c r="E7" s="98" t="s">
        <v>3770</v>
      </c>
    </row>
    <row r="8" spans="1:5">
      <c r="A8" s="180" t="s">
        <v>97</v>
      </c>
      <c r="B8" s="181" t="s">
        <v>147</v>
      </c>
      <c r="C8" s="182" t="s">
        <v>147</v>
      </c>
      <c r="D8" s="181" t="s">
        <v>95</v>
      </c>
      <c r="E8" s="183" t="s">
        <v>95</v>
      </c>
    </row>
    <row r="9" spans="1:5">
      <c r="A9" s="124" t="s">
        <v>103</v>
      </c>
      <c r="B9" s="62" t="s">
        <v>95</v>
      </c>
      <c r="C9" s="43" t="s">
        <v>95</v>
      </c>
      <c r="D9" s="62" t="s">
        <v>95</v>
      </c>
      <c r="E9" s="98" t="s">
        <v>95</v>
      </c>
    </row>
    <row r="10" spans="1:5">
      <c r="A10" s="177" t="s">
        <v>96</v>
      </c>
      <c r="B10" s="62" t="s">
        <v>2987</v>
      </c>
      <c r="C10" s="43" t="s">
        <v>2988</v>
      </c>
      <c r="D10" s="62">
        <v>0.52129999999999999</v>
      </c>
      <c r="E10" s="98" t="s">
        <v>3771</v>
      </c>
    </row>
    <row r="11" spans="1:5">
      <c r="A11" s="180" t="s">
        <v>97</v>
      </c>
      <c r="B11" s="181" t="s">
        <v>147</v>
      </c>
      <c r="C11" s="182" t="s">
        <v>147</v>
      </c>
      <c r="D11" s="181" t="s">
        <v>95</v>
      </c>
      <c r="E11" s="183" t="s">
        <v>95</v>
      </c>
    </row>
    <row r="12" spans="1:5">
      <c r="A12" s="124" t="s">
        <v>104</v>
      </c>
      <c r="B12" s="62" t="s">
        <v>95</v>
      </c>
      <c r="C12" s="43" t="s">
        <v>95</v>
      </c>
      <c r="D12" s="62" t="s">
        <v>95</v>
      </c>
      <c r="E12" s="98" t="s">
        <v>95</v>
      </c>
    </row>
    <row r="13" spans="1:5">
      <c r="A13" s="177" t="s">
        <v>96</v>
      </c>
      <c r="B13" s="62" t="s">
        <v>2989</v>
      </c>
      <c r="C13" s="43" t="s">
        <v>2990</v>
      </c>
      <c r="D13" s="62">
        <v>0.60819999999999996</v>
      </c>
      <c r="E13" s="98" t="s">
        <v>3772</v>
      </c>
    </row>
    <row r="14" spans="1:5">
      <c r="A14" s="180" t="s">
        <v>97</v>
      </c>
      <c r="B14" s="181" t="s">
        <v>147</v>
      </c>
      <c r="C14" s="182" t="s">
        <v>147</v>
      </c>
      <c r="D14" s="181" t="s">
        <v>95</v>
      </c>
      <c r="E14" s="183" t="s">
        <v>95</v>
      </c>
    </row>
    <row r="15" spans="1:5">
      <c r="A15" s="124" t="s">
        <v>105</v>
      </c>
      <c r="B15" s="62" t="s">
        <v>95</v>
      </c>
      <c r="C15" s="43" t="s">
        <v>95</v>
      </c>
      <c r="D15" s="62" t="s">
        <v>95</v>
      </c>
      <c r="E15" s="98" t="s">
        <v>95</v>
      </c>
    </row>
    <row r="16" spans="1:5">
      <c r="A16" s="177" t="s">
        <v>96</v>
      </c>
      <c r="B16" s="62" t="s">
        <v>2991</v>
      </c>
      <c r="C16" s="43" t="s">
        <v>2992</v>
      </c>
      <c r="D16" s="62">
        <v>0.5121</v>
      </c>
      <c r="E16" s="98" t="s">
        <v>3773</v>
      </c>
    </row>
    <row r="17" spans="1:5">
      <c r="A17" s="180" t="s">
        <v>97</v>
      </c>
      <c r="B17" s="181" t="s">
        <v>147</v>
      </c>
      <c r="C17" s="182" t="s">
        <v>147</v>
      </c>
      <c r="D17" s="181" t="s">
        <v>95</v>
      </c>
      <c r="E17" s="183" t="s">
        <v>95</v>
      </c>
    </row>
    <row r="18" spans="1:5">
      <c r="A18" s="184" t="s">
        <v>106</v>
      </c>
      <c r="B18" s="185" t="s">
        <v>95</v>
      </c>
      <c r="C18" s="186" t="s">
        <v>95</v>
      </c>
      <c r="D18" s="185" t="s">
        <v>95</v>
      </c>
      <c r="E18" s="187" t="s">
        <v>95</v>
      </c>
    </row>
    <row r="19" spans="1:5">
      <c r="A19" s="177" t="s">
        <v>96</v>
      </c>
      <c r="B19" s="62" t="s">
        <v>2993</v>
      </c>
      <c r="C19" s="43" t="s">
        <v>2994</v>
      </c>
      <c r="D19" s="62">
        <v>0.39979999999999999</v>
      </c>
      <c r="E19" s="98" t="s">
        <v>3774</v>
      </c>
    </row>
    <row r="20" spans="1:5">
      <c r="A20" s="179" t="s">
        <v>97</v>
      </c>
      <c r="B20" s="67" t="s">
        <v>147</v>
      </c>
      <c r="C20" s="58" t="s">
        <v>147</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2995</v>
      </c>
      <c r="C23" s="43" t="s">
        <v>2996</v>
      </c>
      <c r="D23" s="62">
        <v>0.98309999999999997</v>
      </c>
      <c r="E23" s="98" t="s">
        <v>3775</v>
      </c>
    </row>
    <row r="24" spans="1:5">
      <c r="A24" s="180" t="s">
        <v>97</v>
      </c>
      <c r="B24" s="181" t="s">
        <v>147</v>
      </c>
      <c r="C24" s="182" t="s">
        <v>147</v>
      </c>
      <c r="D24" s="181" t="s">
        <v>95</v>
      </c>
      <c r="E24" s="183" t="s">
        <v>95</v>
      </c>
    </row>
    <row r="25" spans="1:5">
      <c r="A25" s="124" t="s">
        <v>109</v>
      </c>
      <c r="B25" s="62" t="s">
        <v>95</v>
      </c>
      <c r="C25" s="43" t="s">
        <v>95</v>
      </c>
      <c r="D25" s="62" t="s">
        <v>95</v>
      </c>
      <c r="E25" s="98" t="s">
        <v>95</v>
      </c>
    </row>
    <row r="26" spans="1:5">
      <c r="A26" s="177" t="s">
        <v>96</v>
      </c>
      <c r="B26" s="62" t="s">
        <v>2997</v>
      </c>
      <c r="C26" s="43" t="s">
        <v>2998</v>
      </c>
      <c r="D26" s="62">
        <v>0.46639999999999998</v>
      </c>
      <c r="E26" s="98" t="s">
        <v>3776</v>
      </c>
    </row>
    <row r="27" spans="1:5">
      <c r="A27" s="177" t="s">
        <v>97</v>
      </c>
      <c r="B27" s="62" t="s">
        <v>147</v>
      </c>
      <c r="C27" s="43" t="s">
        <v>147</v>
      </c>
      <c r="D27" s="62" t="s">
        <v>95</v>
      </c>
      <c r="E27" s="98" t="s">
        <v>95</v>
      </c>
    </row>
    <row r="28" spans="1:5">
      <c r="A28" s="84" t="s">
        <v>1106</v>
      </c>
      <c r="B28" s="85" t="s">
        <v>95</v>
      </c>
      <c r="C28" s="85" t="s">
        <v>95</v>
      </c>
      <c r="D28" s="85" t="s">
        <v>95</v>
      </c>
      <c r="E28" s="86" t="s">
        <v>95</v>
      </c>
    </row>
    <row r="29" spans="1:5">
      <c r="A29" s="124" t="s">
        <v>96</v>
      </c>
      <c r="B29" s="62" t="s">
        <v>2999</v>
      </c>
      <c r="C29" s="43" t="s">
        <v>3000</v>
      </c>
      <c r="D29" s="62">
        <v>0.1239</v>
      </c>
      <c r="E29" s="98" t="s">
        <v>3777</v>
      </c>
    </row>
    <row r="30" spans="1:5">
      <c r="A30" s="125" t="s">
        <v>97</v>
      </c>
      <c r="B30" s="67" t="s">
        <v>147</v>
      </c>
      <c r="C30" s="58" t="s">
        <v>147</v>
      </c>
      <c r="D30" s="67" t="s">
        <v>95</v>
      </c>
      <c r="E30" s="105" t="s">
        <v>95</v>
      </c>
    </row>
    <row r="31" spans="1:5">
      <c r="A31" s="69" t="s">
        <v>1123</v>
      </c>
      <c r="B31" s="70" t="s">
        <v>95</v>
      </c>
      <c r="C31" s="70" t="s">
        <v>95</v>
      </c>
      <c r="D31" s="70" t="s">
        <v>95</v>
      </c>
      <c r="E31" s="71" t="s">
        <v>95</v>
      </c>
    </row>
    <row r="32" spans="1:5">
      <c r="A32" s="124" t="s">
        <v>96</v>
      </c>
      <c r="B32" s="62" t="s">
        <v>3001</v>
      </c>
      <c r="C32" s="43" t="s">
        <v>3002</v>
      </c>
      <c r="D32" s="62">
        <v>1.1999999999999999E-3</v>
      </c>
      <c r="E32" s="98" t="s">
        <v>3778</v>
      </c>
    </row>
    <row r="33" spans="1:5">
      <c r="A33" s="124" t="s">
        <v>97</v>
      </c>
      <c r="B33" s="62" t="s">
        <v>147</v>
      </c>
      <c r="C33" s="43" t="s">
        <v>147</v>
      </c>
      <c r="D33" s="62" t="s">
        <v>95</v>
      </c>
      <c r="E33" s="98" t="s">
        <v>95</v>
      </c>
    </row>
    <row r="34" spans="1:5">
      <c r="A34" s="84" t="s">
        <v>1126</v>
      </c>
      <c r="B34" s="85" t="s">
        <v>95</v>
      </c>
      <c r="C34" s="85" t="s">
        <v>95</v>
      </c>
      <c r="D34" s="85" t="s">
        <v>95</v>
      </c>
      <c r="E34" s="86" t="s">
        <v>95</v>
      </c>
    </row>
    <row r="35" spans="1:5">
      <c r="A35" s="124" t="s">
        <v>96</v>
      </c>
      <c r="B35" s="62" t="s">
        <v>3003</v>
      </c>
      <c r="C35" s="43" t="s">
        <v>3004</v>
      </c>
      <c r="D35" s="62">
        <v>2.0000000000000001E-4</v>
      </c>
      <c r="E35" s="98" t="s">
        <v>3779</v>
      </c>
    </row>
    <row r="36" spans="1:5">
      <c r="A36" s="125" t="s">
        <v>97</v>
      </c>
      <c r="B36" s="67" t="s">
        <v>147</v>
      </c>
      <c r="C36" s="58" t="s">
        <v>147</v>
      </c>
      <c r="D36" s="67" t="s">
        <v>95</v>
      </c>
      <c r="E36" s="105" t="s">
        <v>95</v>
      </c>
    </row>
    <row r="37" spans="1:5">
      <c r="A37" s="84" t="s">
        <v>1159</v>
      </c>
      <c r="B37" s="85" t="s">
        <v>95</v>
      </c>
      <c r="C37" s="85" t="s">
        <v>95</v>
      </c>
      <c r="D37" s="85" t="s">
        <v>95</v>
      </c>
      <c r="E37" s="86" t="s">
        <v>95</v>
      </c>
    </row>
    <row r="38" spans="1:5">
      <c r="A38" s="124" t="s">
        <v>96</v>
      </c>
      <c r="B38" s="62" t="s">
        <v>3005</v>
      </c>
      <c r="C38" s="43" t="s">
        <v>3006</v>
      </c>
      <c r="D38" s="62">
        <v>2.4E-2</v>
      </c>
      <c r="E38" s="98" t="s">
        <v>3780</v>
      </c>
    </row>
    <row r="39" spans="1:5">
      <c r="A39" s="125" t="s">
        <v>97</v>
      </c>
      <c r="B39" s="67" t="s">
        <v>147</v>
      </c>
      <c r="C39" s="58" t="s">
        <v>147</v>
      </c>
      <c r="D39" s="67" t="s">
        <v>95</v>
      </c>
      <c r="E39" s="105" t="s">
        <v>95</v>
      </c>
    </row>
    <row r="40" spans="1:5">
      <c r="A40" s="69" t="s">
        <v>177</v>
      </c>
      <c r="B40" s="70"/>
      <c r="C40" s="70"/>
      <c r="D40" s="70"/>
      <c r="E40" s="71"/>
    </row>
    <row r="41" spans="1:5">
      <c r="A41" s="124" t="s">
        <v>1129</v>
      </c>
      <c r="B41" s="62" t="s">
        <v>95</v>
      </c>
      <c r="C41" s="43" t="s">
        <v>95</v>
      </c>
      <c r="D41" s="62" t="s">
        <v>95</v>
      </c>
      <c r="E41" s="98" t="s">
        <v>95</v>
      </c>
    </row>
    <row r="42" spans="1:5">
      <c r="A42" s="177" t="s">
        <v>96</v>
      </c>
      <c r="B42" s="62" t="s">
        <v>3007</v>
      </c>
      <c r="C42" s="43" t="s">
        <v>3008</v>
      </c>
      <c r="D42" s="62">
        <v>0.15079999999999999</v>
      </c>
      <c r="E42" s="98" t="s">
        <v>3781</v>
      </c>
    </row>
    <row r="43" spans="1:5">
      <c r="A43" s="177" t="s">
        <v>97</v>
      </c>
      <c r="B43" s="62" t="s">
        <v>147</v>
      </c>
      <c r="C43" s="43" t="s">
        <v>147</v>
      </c>
      <c r="D43" s="62" t="s">
        <v>95</v>
      </c>
      <c r="E43" s="98" t="s">
        <v>95</v>
      </c>
    </row>
    <row r="44" spans="1:5">
      <c r="A44" s="184" t="s">
        <v>1132</v>
      </c>
      <c r="B44" s="185" t="s">
        <v>95</v>
      </c>
      <c r="C44" s="186" t="s">
        <v>95</v>
      </c>
      <c r="D44" s="185" t="s">
        <v>95</v>
      </c>
      <c r="E44" s="187" t="s">
        <v>95</v>
      </c>
    </row>
    <row r="45" spans="1:5">
      <c r="A45" s="177" t="s">
        <v>96</v>
      </c>
      <c r="B45" s="62" t="s">
        <v>3009</v>
      </c>
      <c r="C45" s="43" t="s">
        <v>3010</v>
      </c>
      <c r="D45" s="62">
        <v>2.8000000000000001E-2</v>
      </c>
      <c r="E45" s="98" t="s">
        <v>3782</v>
      </c>
    </row>
    <row r="46" spans="1:5">
      <c r="A46" s="180" t="s">
        <v>97</v>
      </c>
      <c r="B46" s="181" t="s">
        <v>147</v>
      </c>
      <c r="C46" s="182" t="s">
        <v>147</v>
      </c>
      <c r="D46" s="181" t="s">
        <v>95</v>
      </c>
      <c r="E46" s="183" t="s">
        <v>95</v>
      </c>
    </row>
    <row r="47" spans="1:5">
      <c r="A47" s="124" t="s">
        <v>1135</v>
      </c>
      <c r="B47" s="62" t="s">
        <v>95</v>
      </c>
      <c r="C47" s="43" t="s">
        <v>95</v>
      </c>
      <c r="D47" s="62" t="s">
        <v>95</v>
      </c>
      <c r="E47" s="98" t="s">
        <v>95</v>
      </c>
    </row>
    <row r="48" spans="1:5">
      <c r="A48" s="177" t="s">
        <v>96</v>
      </c>
      <c r="B48" s="62" t="s">
        <v>3011</v>
      </c>
      <c r="C48" s="43" t="s">
        <v>3012</v>
      </c>
      <c r="D48" s="62">
        <v>0.1908</v>
      </c>
      <c r="E48" s="98" t="s">
        <v>3783</v>
      </c>
    </row>
    <row r="49" spans="1:5">
      <c r="A49" s="177" t="s">
        <v>97</v>
      </c>
      <c r="B49" s="62" t="s">
        <v>147</v>
      </c>
      <c r="C49" s="43" t="s">
        <v>147</v>
      </c>
      <c r="D49" s="62" t="s">
        <v>95</v>
      </c>
      <c r="E49" s="98" t="s">
        <v>95</v>
      </c>
    </row>
    <row r="50" spans="1:5">
      <c r="A50" s="184" t="s">
        <v>1138</v>
      </c>
      <c r="B50" s="185" t="s">
        <v>95</v>
      </c>
      <c r="C50" s="186" t="s">
        <v>95</v>
      </c>
      <c r="D50" s="185" t="s">
        <v>95</v>
      </c>
      <c r="E50" s="187" t="s">
        <v>95</v>
      </c>
    </row>
    <row r="51" spans="1:5">
      <c r="A51" s="177" t="s">
        <v>96</v>
      </c>
      <c r="B51" s="62" t="s">
        <v>3013</v>
      </c>
      <c r="C51" s="43" t="s">
        <v>3014</v>
      </c>
      <c r="D51" s="62">
        <v>0.1416</v>
      </c>
      <c r="E51" s="98" t="s">
        <v>3784</v>
      </c>
    </row>
    <row r="52" spans="1:5">
      <c r="A52" s="180" t="s">
        <v>97</v>
      </c>
      <c r="B52" s="181" t="s">
        <v>147</v>
      </c>
      <c r="C52" s="182" t="s">
        <v>147</v>
      </c>
      <c r="D52" s="181" t="s">
        <v>95</v>
      </c>
      <c r="E52" s="183" t="s">
        <v>95</v>
      </c>
    </row>
    <row r="53" spans="1:5">
      <c r="A53" s="124" t="s">
        <v>1141</v>
      </c>
      <c r="B53" s="62" t="s">
        <v>95</v>
      </c>
      <c r="C53" s="43" t="s">
        <v>95</v>
      </c>
      <c r="D53" s="62" t="s">
        <v>95</v>
      </c>
      <c r="E53" s="98" t="s">
        <v>95</v>
      </c>
    </row>
    <row r="54" spans="1:5">
      <c r="A54" s="177" t="s">
        <v>96</v>
      </c>
      <c r="B54" s="62" t="s">
        <v>3015</v>
      </c>
      <c r="C54" s="43" t="s">
        <v>3016</v>
      </c>
      <c r="D54" s="62">
        <v>2.8799999999999999E-2</v>
      </c>
      <c r="E54" s="98" t="s">
        <v>3785</v>
      </c>
    </row>
    <row r="55" spans="1:5">
      <c r="A55" s="177" t="s">
        <v>97</v>
      </c>
      <c r="B55" s="62" t="s">
        <v>147</v>
      </c>
      <c r="C55" s="43" t="s">
        <v>147</v>
      </c>
      <c r="D55" s="62" t="s">
        <v>95</v>
      </c>
      <c r="E55" s="98" t="s">
        <v>95</v>
      </c>
    </row>
    <row r="56" spans="1:5">
      <c r="A56" s="184" t="s">
        <v>1144</v>
      </c>
      <c r="B56" s="185" t="s">
        <v>95</v>
      </c>
      <c r="C56" s="186" t="s">
        <v>95</v>
      </c>
      <c r="D56" s="185" t="s">
        <v>95</v>
      </c>
      <c r="E56" s="187" t="s">
        <v>95</v>
      </c>
    </row>
    <row r="57" spans="1:5">
      <c r="A57" s="177" t="s">
        <v>96</v>
      </c>
      <c r="B57" s="62" t="s">
        <v>3017</v>
      </c>
      <c r="C57" s="43" t="s">
        <v>3018</v>
      </c>
      <c r="D57" s="62">
        <v>8.8700000000000001E-2</v>
      </c>
      <c r="E57" s="98" t="s">
        <v>3786</v>
      </c>
    </row>
    <row r="58" spans="1:5">
      <c r="A58" s="180" t="s">
        <v>97</v>
      </c>
      <c r="B58" s="181" t="s">
        <v>147</v>
      </c>
      <c r="C58" s="182" t="s">
        <v>147</v>
      </c>
      <c r="D58" s="181" t="s">
        <v>95</v>
      </c>
      <c r="E58" s="183" t="s">
        <v>95</v>
      </c>
    </row>
    <row r="59" spans="1:5">
      <c r="A59" s="124" t="s">
        <v>1147</v>
      </c>
      <c r="B59" s="62" t="s">
        <v>95</v>
      </c>
      <c r="C59" s="43" t="s">
        <v>95</v>
      </c>
      <c r="D59" s="62" t="s">
        <v>95</v>
      </c>
      <c r="E59" s="98" t="s">
        <v>95</v>
      </c>
    </row>
    <row r="60" spans="1:5">
      <c r="A60" s="177" t="s">
        <v>96</v>
      </c>
      <c r="B60" s="62" t="s">
        <v>3019</v>
      </c>
      <c r="C60" s="43" t="s">
        <v>3020</v>
      </c>
      <c r="D60" s="62">
        <v>6.3899999999999998E-2</v>
      </c>
      <c r="E60" s="98" t="s">
        <v>3787</v>
      </c>
    </row>
    <row r="61" spans="1:5">
      <c r="A61" s="177" t="s">
        <v>97</v>
      </c>
      <c r="B61" s="62" t="s">
        <v>147</v>
      </c>
      <c r="C61" s="43" t="s">
        <v>147</v>
      </c>
      <c r="D61" s="62" t="s">
        <v>95</v>
      </c>
      <c r="E61" s="98" t="s">
        <v>95</v>
      </c>
    </row>
    <row r="62" spans="1:5">
      <c r="A62" s="184" t="s">
        <v>1150</v>
      </c>
      <c r="B62" s="185" t="s">
        <v>95</v>
      </c>
      <c r="C62" s="186" t="s">
        <v>95</v>
      </c>
      <c r="D62" s="185" t="s">
        <v>95</v>
      </c>
      <c r="E62" s="187" t="s">
        <v>95</v>
      </c>
    </row>
    <row r="63" spans="1:5">
      <c r="A63" s="177" t="s">
        <v>96</v>
      </c>
      <c r="B63" s="62" t="s">
        <v>3021</v>
      </c>
      <c r="C63" s="43" t="s">
        <v>3022</v>
      </c>
      <c r="D63" s="62">
        <v>0.16850000000000001</v>
      </c>
      <c r="E63" s="98" t="s">
        <v>3788</v>
      </c>
    </row>
    <row r="64" spans="1:5">
      <c r="A64" s="180" t="s">
        <v>97</v>
      </c>
      <c r="B64" s="181" t="s">
        <v>147</v>
      </c>
      <c r="C64" s="182" t="s">
        <v>147</v>
      </c>
      <c r="D64" s="181" t="s">
        <v>95</v>
      </c>
      <c r="E64" s="183" t="s">
        <v>95</v>
      </c>
    </row>
    <row r="65" spans="1:5">
      <c r="A65" s="184" t="s">
        <v>1153</v>
      </c>
      <c r="B65" s="185" t="s">
        <v>95</v>
      </c>
      <c r="C65" s="186" t="s">
        <v>95</v>
      </c>
      <c r="D65" s="185" t="s">
        <v>95</v>
      </c>
      <c r="E65" s="187" t="s">
        <v>95</v>
      </c>
    </row>
    <row r="66" spans="1:5">
      <c r="A66" s="177" t="s">
        <v>96</v>
      </c>
      <c r="B66" s="62" t="s">
        <v>3023</v>
      </c>
      <c r="C66" s="43" t="s">
        <v>3024</v>
      </c>
      <c r="D66" s="62">
        <v>0.6431</v>
      </c>
      <c r="E66" s="98" t="s">
        <v>3789</v>
      </c>
    </row>
    <row r="67" spans="1:5">
      <c r="A67" s="180" t="s">
        <v>97</v>
      </c>
      <c r="B67" s="181" t="s">
        <v>147</v>
      </c>
      <c r="C67" s="182" t="s">
        <v>147</v>
      </c>
      <c r="D67" s="181" t="s">
        <v>95</v>
      </c>
      <c r="E67" s="183" t="s">
        <v>95</v>
      </c>
    </row>
    <row r="68" spans="1:5">
      <c r="A68" s="124" t="s">
        <v>1156</v>
      </c>
      <c r="B68" s="62" t="s">
        <v>95</v>
      </c>
      <c r="C68" s="43" t="s">
        <v>95</v>
      </c>
      <c r="D68" s="62" t="s">
        <v>95</v>
      </c>
      <c r="E68" s="98" t="s">
        <v>95</v>
      </c>
    </row>
    <row r="69" spans="1:5">
      <c r="A69" s="177" t="s">
        <v>96</v>
      </c>
      <c r="B69" s="62" t="s">
        <v>3025</v>
      </c>
      <c r="C69" s="43" t="s">
        <v>3026</v>
      </c>
      <c r="D69" s="62">
        <v>0.20530000000000001</v>
      </c>
      <c r="E69" s="98" t="s">
        <v>3790</v>
      </c>
    </row>
    <row r="70" spans="1:5" ht="16.5" thickBot="1">
      <c r="A70" s="178" t="s">
        <v>97</v>
      </c>
      <c r="B70" s="63" t="s">
        <v>147</v>
      </c>
      <c r="C70" s="35" t="s">
        <v>147</v>
      </c>
      <c r="D70" s="63" t="s">
        <v>95</v>
      </c>
      <c r="E70" s="92" t="s">
        <v>95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203"/>
  <sheetViews>
    <sheetView workbookViewId="0">
      <selection activeCell="A6" sqref="A6:I7"/>
    </sheetView>
  </sheetViews>
  <sheetFormatPr defaultColWidth="9.28515625" defaultRowHeight="15"/>
  <cols>
    <col min="1" max="1" width="11.28515625" style="7" customWidth="1"/>
    <col min="2" max="9" width="11.28515625" style="4" customWidth="1"/>
    <col min="10" max="16384" width="9.28515625" style="4"/>
  </cols>
  <sheetData>
    <row r="1" spans="1:9" s="2" customFormat="1" ht="12.75" customHeight="1">
      <c r="A1" s="53" t="s">
        <v>16</v>
      </c>
      <c r="B1" s="53"/>
      <c r="C1" s="53"/>
      <c r="D1" s="53"/>
      <c r="E1" s="53"/>
      <c r="F1" s="53"/>
      <c r="G1" s="53"/>
      <c r="H1" s="53"/>
      <c r="I1" s="53"/>
    </row>
    <row r="2" spans="1:9" s="2" customFormat="1" ht="12.75">
      <c r="A2" s="53"/>
      <c r="B2" s="53"/>
      <c r="C2" s="53"/>
      <c r="D2" s="53"/>
      <c r="E2" s="53"/>
      <c r="F2" s="53"/>
      <c r="G2" s="53"/>
      <c r="H2" s="53"/>
      <c r="I2" s="53"/>
    </row>
    <row r="3" spans="1:9">
      <c r="A3" s="3"/>
      <c r="B3" s="3"/>
      <c r="C3" s="3"/>
      <c r="D3" s="3"/>
      <c r="E3" s="3"/>
      <c r="F3" s="3"/>
      <c r="G3" s="3"/>
      <c r="H3" s="3"/>
      <c r="I3" s="3"/>
    </row>
    <row r="4" spans="1:9" ht="15.75">
      <c r="A4" s="317" t="s">
        <v>9</v>
      </c>
      <c r="B4" s="317"/>
      <c r="C4" s="317"/>
      <c r="D4" s="317"/>
      <c r="E4" s="317"/>
      <c r="F4" s="317"/>
      <c r="G4" s="317"/>
      <c r="H4" s="317"/>
      <c r="I4" s="317"/>
    </row>
    <row r="5" spans="1:9">
      <c r="A5" s="5"/>
      <c r="B5" s="6"/>
      <c r="C5" s="6"/>
      <c r="D5" s="6"/>
      <c r="E5" s="6"/>
      <c r="F5" s="6"/>
      <c r="G5" s="6"/>
      <c r="H5" s="6"/>
      <c r="I5" s="6"/>
    </row>
    <row r="6" spans="1:9">
      <c r="A6" s="310" t="s">
        <v>38</v>
      </c>
      <c r="B6" s="310"/>
      <c r="C6" s="310"/>
      <c r="D6" s="310"/>
      <c r="E6" s="310"/>
      <c r="F6" s="310"/>
      <c r="G6" s="310"/>
      <c r="H6" s="310"/>
      <c r="I6" s="310"/>
    </row>
    <row r="7" spans="1:9">
      <c r="A7" s="310"/>
      <c r="B7" s="310"/>
      <c r="C7" s="310"/>
      <c r="D7" s="310"/>
      <c r="E7" s="310"/>
      <c r="F7" s="310"/>
      <c r="G7" s="310"/>
      <c r="H7" s="310"/>
      <c r="I7" s="310"/>
    </row>
    <row r="8" spans="1:9">
      <c r="A8" s="310" t="s">
        <v>41</v>
      </c>
      <c r="B8" s="310"/>
      <c r="C8" s="310"/>
      <c r="D8" s="310"/>
      <c r="E8" s="310"/>
      <c r="F8" s="310"/>
      <c r="G8" s="310"/>
      <c r="H8" s="310"/>
      <c r="I8" s="310"/>
    </row>
    <row r="9" spans="1:9">
      <c r="A9" s="310"/>
      <c r="B9" s="310"/>
      <c r="C9" s="310"/>
      <c r="D9" s="310"/>
      <c r="E9" s="310"/>
      <c r="F9" s="310"/>
      <c r="G9" s="310"/>
      <c r="H9" s="310"/>
      <c r="I9" s="310"/>
    </row>
    <row r="10" spans="1:9">
      <c r="A10" s="310" t="s">
        <v>52</v>
      </c>
      <c r="B10" s="310"/>
      <c r="C10" s="310"/>
      <c r="D10" s="310"/>
      <c r="E10" s="310"/>
      <c r="F10" s="310"/>
      <c r="G10" s="310"/>
      <c r="H10" s="310"/>
      <c r="I10" s="310"/>
    </row>
    <row r="11" spans="1:9">
      <c r="A11" s="310"/>
      <c r="B11" s="310"/>
      <c r="C11" s="310"/>
      <c r="D11" s="310"/>
      <c r="E11" s="310"/>
      <c r="F11" s="310"/>
      <c r="G11" s="310"/>
      <c r="H11" s="310"/>
      <c r="I11" s="310"/>
    </row>
    <row r="12" spans="1:9">
      <c r="A12" s="310" t="s">
        <v>39</v>
      </c>
      <c r="B12" s="310"/>
      <c r="C12" s="310"/>
      <c r="D12" s="310"/>
      <c r="E12" s="310"/>
      <c r="F12" s="310"/>
      <c r="G12" s="310"/>
      <c r="H12" s="310"/>
      <c r="I12" s="310"/>
    </row>
    <row r="13" spans="1:9">
      <c r="A13" s="310"/>
      <c r="B13" s="310"/>
      <c r="C13" s="310"/>
      <c r="D13" s="310"/>
      <c r="E13" s="310"/>
      <c r="F13" s="310"/>
      <c r="G13" s="310"/>
      <c r="H13" s="310"/>
      <c r="I13" s="310"/>
    </row>
    <row r="14" spans="1:9">
      <c r="A14" s="310" t="s">
        <v>46</v>
      </c>
      <c r="B14" s="310"/>
      <c r="C14" s="310"/>
      <c r="D14" s="310"/>
      <c r="E14" s="310"/>
      <c r="F14" s="310"/>
      <c r="G14" s="310"/>
      <c r="H14" s="310"/>
      <c r="I14" s="310"/>
    </row>
    <row r="15" spans="1:9" ht="17.25" customHeight="1">
      <c r="A15" s="310"/>
      <c r="B15" s="310"/>
      <c r="C15" s="310"/>
      <c r="D15" s="310"/>
      <c r="E15" s="310"/>
      <c r="F15" s="310"/>
      <c r="G15" s="310"/>
      <c r="H15" s="310"/>
      <c r="I15" s="310"/>
    </row>
    <row r="16" spans="1:9" ht="18" customHeight="1">
      <c r="A16" s="310" t="s">
        <v>51</v>
      </c>
      <c r="B16" s="310"/>
      <c r="C16" s="310"/>
      <c r="D16" s="310"/>
      <c r="E16" s="310"/>
      <c r="F16" s="310"/>
      <c r="G16" s="310"/>
      <c r="H16" s="310"/>
      <c r="I16" s="310"/>
    </row>
    <row r="17" spans="1:9" ht="20.25" customHeight="1">
      <c r="A17" s="310"/>
      <c r="B17" s="310"/>
      <c r="C17" s="310"/>
      <c r="D17" s="310"/>
      <c r="E17" s="310"/>
      <c r="F17" s="310"/>
      <c r="G17" s="310"/>
      <c r="H17" s="310"/>
      <c r="I17" s="310"/>
    </row>
    <row r="18" spans="1:9">
      <c r="A18" s="310" t="s">
        <v>85</v>
      </c>
      <c r="B18" s="310"/>
      <c r="C18" s="310"/>
      <c r="D18" s="310"/>
      <c r="E18" s="310"/>
      <c r="F18" s="310"/>
      <c r="G18" s="310"/>
      <c r="H18" s="310"/>
      <c r="I18" s="310"/>
    </row>
    <row r="19" spans="1:9">
      <c r="A19" s="310"/>
      <c r="B19" s="310"/>
      <c r="C19" s="310"/>
      <c r="D19" s="310"/>
      <c r="E19" s="310"/>
      <c r="F19" s="310"/>
      <c r="G19" s="310"/>
      <c r="H19" s="310"/>
      <c r="I19" s="310"/>
    </row>
    <row r="20" spans="1:9">
      <c r="A20" s="310" t="s">
        <v>768</v>
      </c>
      <c r="B20" s="310"/>
      <c r="C20" s="310"/>
      <c r="D20" s="310"/>
      <c r="E20" s="310"/>
      <c r="F20" s="310"/>
      <c r="G20" s="310"/>
      <c r="H20" s="310"/>
      <c r="I20" s="310"/>
    </row>
    <row r="21" spans="1:9">
      <c r="A21" s="310"/>
      <c r="B21" s="310"/>
      <c r="C21" s="310"/>
      <c r="D21" s="310"/>
      <c r="E21" s="310"/>
      <c r="F21" s="310"/>
      <c r="G21" s="310"/>
      <c r="H21" s="310"/>
      <c r="I21" s="310"/>
    </row>
    <row r="22" spans="1:9">
      <c r="A22" s="310" t="s">
        <v>820</v>
      </c>
      <c r="B22" s="310"/>
      <c r="C22" s="310"/>
      <c r="D22" s="310"/>
      <c r="E22" s="310"/>
      <c r="F22" s="310"/>
      <c r="G22" s="310"/>
      <c r="H22" s="310"/>
      <c r="I22" s="310"/>
    </row>
    <row r="23" spans="1:9">
      <c r="A23" s="310"/>
      <c r="B23" s="310"/>
      <c r="C23" s="310"/>
      <c r="D23" s="310"/>
      <c r="E23" s="310"/>
      <c r="F23" s="310"/>
      <c r="G23" s="310"/>
      <c r="H23" s="310"/>
      <c r="I23" s="310"/>
    </row>
    <row r="24" spans="1:9">
      <c r="A24" s="311" t="s">
        <v>1179</v>
      </c>
      <c r="B24" s="312"/>
      <c r="C24" s="312"/>
      <c r="D24" s="312"/>
      <c r="E24" s="312"/>
      <c r="F24" s="312"/>
      <c r="G24" s="312"/>
      <c r="H24" s="312"/>
      <c r="I24" s="313"/>
    </row>
    <row r="25" spans="1:9">
      <c r="A25" s="314"/>
      <c r="B25" s="315"/>
      <c r="C25" s="315"/>
      <c r="D25" s="315"/>
      <c r="E25" s="315"/>
      <c r="F25" s="315"/>
      <c r="G25" s="315"/>
      <c r="H25" s="315"/>
      <c r="I25" s="316"/>
    </row>
    <row r="26" spans="1:9">
      <c r="A26" s="310" t="s">
        <v>1721</v>
      </c>
      <c r="B26" s="310"/>
      <c r="C26" s="310"/>
      <c r="D26" s="310"/>
      <c r="E26" s="310"/>
      <c r="F26" s="310"/>
      <c r="G26" s="310"/>
      <c r="H26" s="310"/>
      <c r="I26" s="310"/>
    </row>
    <row r="27" spans="1:9">
      <c r="A27" s="310"/>
      <c r="B27" s="310"/>
      <c r="C27" s="310"/>
      <c r="D27" s="310"/>
      <c r="E27" s="310"/>
      <c r="F27" s="310"/>
      <c r="G27" s="310"/>
      <c r="H27" s="310"/>
      <c r="I27" s="310"/>
    </row>
    <row r="28" spans="1:9">
      <c r="A28" s="310" t="s">
        <v>1722</v>
      </c>
      <c r="B28" s="310"/>
      <c r="C28" s="310"/>
      <c r="D28" s="310"/>
      <c r="E28" s="310"/>
      <c r="F28" s="310"/>
      <c r="G28" s="310"/>
      <c r="H28" s="310"/>
      <c r="I28" s="310"/>
    </row>
    <row r="29" spans="1:9">
      <c r="A29" s="310"/>
      <c r="B29" s="310"/>
      <c r="C29" s="310"/>
      <c r="D29" s="310"/>
      <c r="E29" s="310"/>
      <c r="F29" s="310"/>
      <c r="G29" s="310"/>
      <c r="H29" s="310"/>
      <c r="I29" s="310"/>
    </row>
    <row r="30" spans="1:9">
      <c r="A30" s="310" t="s">
        <v>1723</v>
      </c>
      <c r="B30" s="310"/>
      <c r="C30" s="310"/>
      <c r="D30" s="310"/>
      <c r="E30" s="310"/>
      <c r="F30" s="310"/>
      <c r="G30" s="310"/>
      <c r="H30" s="310"/>
      <c r="I30" s="310"/>
    </row>
    <row r="31" spans="1:9">
      <c r="A31" s="310"/>
      <c r="B31" s="310"/>
      <c r="C31" s="310"/>
      <c r="D31" s="310"/>
      <c r="E31" s="310"/>
      <c r="F31" s="310"/>
      <c r="G31" s="310"/>
      <c r="H31" s="310"/>
      <c r="I31" s="310"/>
    </row>
    <row r="32" spans="1:9">
      <c r="A32" s="311" t="s">
        <v>1724</v>
      </c>
      <c r="B32" s="312"/>
      <c r="C32" s="312"/>
      <c r="D32" s="312"/>
      <c r="E32" s="312"/>
      <c r="F32" s="312"/>
      <c r="G32" s="312"/>
      <c r="H32" s="312"/>
      <c r="I32" s="313"/>
    </row>
    <row r="33" spans="1:9">
      <c r="A33" s="314"/>
      <c r="B33" s="315"/>
      <c r="C33" s="315"/>
      <c r="D33" s="315"/>
      <c r="E33" s="315"/>
      <c r="F33" s="315"/>
      <c r="G33" s="315"/>
      <c r="H33" s="315"/>
      <c r="I33" s="316"/>
    </row>
    <row r="34" spans="1:9">
      <c r="A34" s="310" t="s">
        <v>1725</v>
      </c>
      <c r="B34" s="310"/>
      <c r="C34" s="310"/>
      <c r="D34" s="310"/>
      <c r="E34" s="310"/>
      <c r="F34" s="310"/>
      <c r="G34" s="310"/>
      <c r="H34" s="310"/>
      <c r="I34" s="310"/>
    </row>
    <row r="35" spans="1:9" ht="17.25" customHeight="1">
      <c r="A35" s="310"/>
      <c r="B35" s="310"/>
      <c r="C35" s="310"/>
      <c r="D35" s="310"/>
      <c r="E35" s="310"/>
      <c r="F35" s="310"/>
      <c r="G35" s="310"/>
      <c r="H35" s="310"/>
      <c r="I35" s="310"/>
    </row>
    <row r="36" spans="1:9" ht="18" customHeight="1">
      <c r="A36" s="310" t="s">
        <v>1726</v>
      </c>
      <c r="B36" s="310"/>
      <c r="C36" s="310"/>
      <c r="D36" s="310"/>
      <c r="E36" s="310"/>
      <c r="F36" s="310"/>
      <c r="G36" s="310"/>
      <c r="H36" s="310"/>
      <c r="I36" s="310"/>
    </row>
    <row r="37" spans="1:9" ht="20.25" customHeight="1">
      <c r="A37" s="310"/>
      <c r="B37" s="310"/>
      <c r="C37" s="310"/>
      <c r="D37" s="310"/>
      <c r="E37" s="310"/>
      <c r="F37" s="310"/>
      <c r="G37" s="310"/>
      <c r="H37" s="310"/>
      <c r="I37" s="310"/>
    </row>
    <row r="38" spans="1:9">
      <c r="A38" s="310" t="s">
        <v>1635</v>
      </c>
      <c r="B38" s="310"/>
      <c r="C38" s="310"/>
      <c r="D38" s="310"/>
      <c r="E38" s="310"/>
      <c r="F38" s="310"/>
      <c r="G38" s="310"/>
      <c r="H38" s="310"/>
      <c r="I38" s="310"/>
    </row>
    <row r="39" spans="1:9">
      <c r="A39" s="310"/>
      <c r="B39" s="310"/>
      <c r="C39" s="310"/>
      <c r="D39" s="310"/>
      <c r="E39" s="310"/>
      <c r="F39" s="310"/>
      <c r="G39" s="310"/>
      <c r="H39" s="310"/>
      <c r="I39" s="310"/>
    </row>
    <row r="40" spans="1:9">
      <c r="A40" s="310" t="s">
        <v>3791</v>
      </c>
      <c r="B40" s="310" t="s">
        <v>3791</v>
      </c>
      <c r="C40" s="310" t="s">
        <v>3791</v>
      </c>
      <c r="D40" s="310" t="s">
        <v>3791</v>
      </c>
      <c r="E40" s="310" t="s">
        <v>3791</v>
      </c>
      <c r="F40" s="310" t="s">
        <v>3791</v>
      </c>
      <c r="G40" s="310" t="s">
        <v>3791</v>
      </c>
      <c r="H40" s="310" t="s">
        <v>3791</v>
      </c>
      <c r="I40" s="310" t="s">
        <v>3791</v>
      </c>
    </row>
    <row r="41" spans="1:9">
      <c r="A41" s="310" t="s">
        <v>3791</v>
      </c>
      <c r="B41" s="310" t="s">
        <v>3791</v>
      </c>
      <c r="C41" s="310" t="s">
        <v>3791</v>
      </c>
      <c r="D41" s="310" t="s">
        <v>3791</v>
      </c>
      <c r="E41" s="310" t="s">
        <v>3791</v>
      </c>
      <c r="F41" s="310" t="s">
        <v>3791</v>
      </c>
      <c r="G41" s="310" t="s">
        <v>3791</v>
      </c>
      <c r="H41" s="310" t="s">
        <v>3791</v>
      </c>
      <c r="I41" s="310" t="s">
        <v>3791</v>
      </c>
    </row>
    <row r="42" spans="1:9">
      <c r="A42" s="310" t="s">
        <v>3792</v>
      </c>
      <c r="B42" s="310" t="s">
        <v>3792</v>
      </c>
      <c r="C42" s="310" t="s">
        <v>3792</v>
      </c>
      <c r="D42" s="310" t="s">
        <v>3792</v>
      </c>
      <c r="E42" s="310" t="s">
        <v>3792</v>
      </c>
      <c r="F42" s="310" t="s">
        <v>3792</v>
      </c>
      <c r="G42" s="310" t="s">
        <v>3792</v>
      </c>
      <c r="H42" s="310" t="s">
        <v>3792</v>
      </c>
      <c r="I42" s="310" t="s">
        <v>3792</v>
      </c>
    </row>
    <row r="43" spans="1:9">
      <c r="A43" s="310" t="s">
        <v>3792</v>
      </c>
      <c r="B43" s="310" t="s">
        <v>3792</v>
      </c>
      <c r="C43" s="310" t="s">
        <v>3792</v>
      </c>
      <c r="D43" s="310" t="s">
        <v>3792</v>
      </c>
      <c r="E43" s="310" t="s">
        <v>3792</v>
      </c>
      <c r="F43" s="310" t="s">
        <v>3792</v>
      </c>
      <c r="G43" s="310" t="s">
        <v>3792</v>
      </c>
      <c r="H43" s="310" t="s">
        <v>3792</v>
      </c>
      <c r="I43" s="310" t="s">
        <v>3792</v>
      </c>
    </row>
    <row r="44" spans="1:9">
      <c r="A44" s="310" t="s">
        <v>3793</v>
      </c>
      <c r="B44" s="310" t="s">
        <v>3793</v>
      </c>
      <c r="C44" s="310" t="s">
        <v>3793</v>
      </c>
      <c r="D44" s="310" t="s">
        <v>3793</v>
      </c>
      <c r="E44" s="310" t="s">
        <v>3793</v>
      </c>
      <c r="F44" s="310" t="s">
        <v>3793</v>
      </c>
      <c r="G44" s="310" t="s">
        <v>3793</v>
      </c>
      <c r="H44" s="310" t="s">
        <v>3793</v>
      </c>
      <c r="I44" s="310" t="s">
        <v>3793</v>
      </c>
    </row>
    <row r="45" spans="1:9">
      <c r="A45" s="310" t="s">
        <v>3793</v>
      </c>
      <c r="B45" s="310" t="s">
        <v>3793</v>
      </c>
      <c r="C45" s="310" t="s">
        <v>3793</v>
      </c>
      <c r="D45" s="310" t="s">
        <v>3793</v>
      </c>
      <c r="E45" s="310" t="s">
        <v>3793</v>
      </c>
      <c r="F45" s="310" t="s">
        <v>3793</v>
      </c>
      <c r="G45" s="310" t="s">
        <v>3793</v>
      </c>
      <c r="H45" s="310" t="s">
        <v>3793</v>
      </c>
      <c r="I45" s="310" t="s">
        <v>3793</v>
      </c>
    </row>
    <row r="46" spans="1:9" ht="18" customHeight="1">
      <c r="A46" s="310" t="s">
        <v>3794</v>
      </c>
      <c r="B46" s="310" t="s">
        <v>3794</v>
      </c>
      <c r="C46" s="310" t="s">
        <v>3794</v>
      </c>
      <c r="D46" s="310" t="s">
        <v>3794</v>
      </c>
      <c r="E46" s="310" t="s">
        <v>3794</v>
      </c>
      <c r="F46" s="310" t="s">
        <v>3794</v>
      </c>
      <c r="G46" s="310" t="s">
        <v>3794</v>
      </c>
      <c r="H46" s="310" t="s">
        <v>3794</v>
      </c>
      <c r="I46" s="310" t="s">
        <v>3794</v>
      </c>
    </row>
    <row r="47" spans="1:9" ht="20.25" customHeight="1">
      <c r="A47" s="310" t="s">
        <v>3794</v>
      </c>
      <c r="B47" s="310" t="s">
        <v>3794</v>
      </c>
      <c r="C47" s="310" t="s">
        <v>3794</v>
      </c>
      <c r="D47" s="310" t="s">
        <v>3794</v>
      </c>
      <c r="E47" s="310" t="s">
        <v>3794</v>
      </c>
      <c r="F47" s="310" t="s">
        <v>3794</v>
      </c>
      <c r="G47" s="310" t="s">
        <v>3794</v>
      </c>
      <c r="H47" s="310" t="s">
        <v>3794</v>
      </c>
      <c r="I47" s="310" t="s">
        <v>3794</v>
      </c>
    </row>
    <row r="48" spans="1:9">
      <c r="A48" s="310" t="s">
        <v>3795</v>
      </c>
      <c r="B48" s="310" t="s">
        <v>3795</v>
      </c>
      <c r="C48" s="310" t="s">
        <v>3795</v>
      </c>
      <c r="D48" s="310" t="s">
        <v>3795</v>
      </c>
      <c r="E48" s="310" t="s">
        <v>3795</v>
      </c>
      <c r="F48" s="310" t="s">
        <v>3795</v>
      </c>
      <c r="G48" s="310" t="s">
        <v>3795</v>
      </c>
      <c r="H48" s="310" t="s">
        <v>3795</v>
      </c>
      <c r="I48" s="310" t="s">
        <v>3795</v>
      </c>
    </row>
    <row r="49" spans="1:9">
      <c r="A49" s="310" t="s">
        <v>3795</v>
      </c>
      <c r="B49" s="310" t="s">
        <v>3795</v>
      </c>
      <c r="C49" s="310" t="s">
        <v>3795</v>
      </c>
      <c r="D49" s="310" t="s">
        <v>3795</v>
      </c>
      <c r="E49" s="310" t="s">
        <v>3795</v>
      </c>
      <c r="F49" s="310" t="s">
        <v>3795</v>
      </c>
      <c r="G49" s="310" t="s">
        <v>3795</v>
      </c>
      <c r="H49" s="310" t="s">
        <v>3795</v>
      </c>
      <c r="I49" s="310" t="s">
        <v>3795</v>
      </c>
    </row>
    <row r="50" spans="1:9">
      <c r="A50" s="310" t="s">
        <v>3796</v>
      </c>
      <c r="B50" s="310" t="s">
        <v>3796</v>
      </c>
      <c r="C50" s="310" t="s">
        <v>3796</v>
      </c>
      <c r="D50" s="310" t="s">
        <v>3796</v>
      </c>
      <c r="E50" s="310" t="s">
        <v>3796</v>
      </c>
      <c r="F50" s="310" t="s">
        <v>3796</v>
      </c>
      <c r="G50" s="310" t="s">
        <v>3796</v>
      </c>
      <c r="H50" s="310" t="s">
        <v>3796</v>
      </c>
      <c r="I50" s="310" t="s">
        <v>3796</v>
      </c>
    </row>
    <row r="51" spans="1:9">
      <c r="A51" s="310" t="s">
        <v>3796</v>
      </c>
      <c r="B51" s="310" t="s">
        <v>3796</v>
      </c>
      <c r="C51" s="310" t="s">
        <v>3796</v>
      </c>
      <c r="D51" s="310" t="s">
        <v>3796</v>
      </c>
      <c r="E51" s="310" t="s">
        <v>3796</v>
      </c>
      <c r="F51" s="310" t="s">
        <v>3796</v>
      </c>
      <c r="G51" s="310" t="s">
        <v>3796</v>
      </c>
      <c r="H51" s="310" t="s">
        <v>3796</v>
      </c>
      <c r="I51" s="310" t="s">
        <v>3796</v>
      </c>
    </row>
    <row r="52" spans="1:9">
      <c r="A52" s="310" t="s">
        <v>3797</v>
      </c>
      <c r="B52" s="310" t="s">
        <v>3797</v>
      </c>
      <c r="C52" s="310" t="s">
        <v>3797</v>
      </c>
      <c r="D52" s="310" t="s">
        <v>3797</v>
      </c>
      <c r="E52" s="310" t="s">
        <v>3797</v>
      </c>
      <c r="F52" s="310" t="s">
        <v>3797</v>
      </c>
      <c r="G52" s="310" t="s">
        <v>3797</v>
      </c>
      <c r="H52" s="310" t="s">
        <v>3797</v>
      </c>
      <c r="I52" s="310" t="s">
        <v>3797</v>
      </c>
    </row>
    <row r="53" spans="1:9">
      <c r="A53" s="310" t="s">
        <v>3797</v>
      </c>
      <c r="B53" s="310" t="s">
        <v>3797</v>
      </c>
      <c r="C53" s="310" t="s">
        <v>3797</v>
      </c>
      <c r="D53" s="310" t="s">
        <v>3797</v>
      </c>
      <c r="E53" s="310" t="s">
        <v>3797</v>
      </c>
      <c r="F53" s="310" t="s">
        <v>3797</v>
      </c>
      <c r="G53" s="310" t="s">
        <v>3797</v>
      </c>
      <c r="H53" s="310" t="s">
        <v>3797</v>
      </c>
      <c r="I53" s="310" t="s">
        <v>3797</v>
      </c>
    </row>
    <row r="54" spans="1:9">
      <c r="A54" s="310" t="s">
        <v>3798</v>
      </c>
      <c r="B54" s="310" t="s">
        <v>3798</v>
      </c>
      <c r="C54" s="310" t="s">
        <v>3798</v>
      </c>
      <c r="D54" s="310" t="s">
        <v>3798</v>
      </c>
      <c r="E54" s="310" t="s">
        <v>3798</v>
      </c>
      <c r="F54" s="310" t="s">
        <v>3798</v>
      </c>
      <c r="G54" s="310" t="s">
        <v>3798</v>
      </c>
      <c r="H54" s="310" t="s">
        <v>3798</v>
      </c>
      <c r="I54" s="310" t="s">
        <v>3798</v>
      </c>
    </row>
    <row r="55" spans="1:9">
      <c r="A55" s="310" t="s">
        <v>3798</v>
      </c>
      <c r="B55" s="310" t="s">
        <v>3798</v>
      </c>
      <c r="C55" s="310" t="s">
        <v>3798</v>
      </c>
      <c r="D55" s="310" t="s">
        <v>3798</v>
      </c>
      <c r="E55" s="310" t="s">
        <v>3798</v>
      </c>
      <c r="F55" s="310" t="s">
        <v>3798</v>
      </c>
      <c r="G55" s="310" t="s">
        <v>3798</v>
      </c>
      <c r="H55" s="310" t="s">
        <v>3798</v>
      </c>
      <c r="I55" s="310" t="s">
        <v>3798</v>
      </c>
    </row>
    <row r="56" spans="1:9">
      <c r="A56" s="310" t="s">
        <v>3799</v>
      </c>
      <c r="B56" s="310" t="s">
        <v>3799</v>
      </c>
      <c r="C56" s="310" t="s">
        <v>3799</v>
      </c>
      <c r="D56" s="310" t="s">
        <v>3799</v>
      </c>
      <c r="E56" s="310" t="s">
        <v>3799</v>
      </c>
      <c r="F56" s="310" t="s">
        <v>3799</v>
      </c>
      <c r="G56" s="310" t="s">
        <v>3799</v>
      </c>
      <c r="H56" s="310" t="s">
        <v>3799</v>
      </c>
      <c r="I56" s="310" t="s">
        <v>3799</v>
      </c>
    </row>
    <row r="57" spans="1:9">
      <c r="A57" s="310" t="s">
        <v>3799</v>
      </c>
      <c r="B57" s="310" t="s">
        <v>3799</v>
      </c>
      <c r="C57" s="310" t="s">
        <v>3799</v>
      </c>
      <c r="D57" s="310" t="s">
        <v>3799</v>
      </c>
      <c r="E57" s="310" t="s">
        <v>3799</v>
      </c>
      <c r="F57" s="310" t="s">
        <v>3799</v>
      </c>
      <c r="G57" s="310" t="s">
        <v>3799</v>
      </c>
      <c r="H57" s="310" t="s">
        <v>3799</v>
      </c>
      <c r="I57" s="310" t="s">
        <v>3799</v>
      </c>
    </row>
    <row r="58" spans="1:9">
      <c r="A58" s="310" t="s">
        <v>3800</v>
      </c>
      <c r="B58" s="310" t="s">
        <v>3800</v>
      </c>
      <c r="C58" s="310" t="s">
        <v>3800</v>
      </c>
      <c r="D58" s="310" t="s">
        <v>3800</v>
      </c>
      <c r="E58" s="310" t="s">
        <v>3800</v>
      </c>
      <c r="F58" s="310" t="s">
        <v>3800</v>
      </c>
      <c r="G58" s="310" t="s">
        <v>3800</v>
      </c>
      <c r="H58" s="310" t="s">
        <v>3800</v>
      </c>
      <c r="I58" s="310" t="s">
        <v>3800</v>
      </c>
    </row>
    <row r="59" spans="1:9">
      <c r="A59" s="310" t="s">
        <v>3800</v>
      </c>
      <c r="B59" s="310" t="s">
        <v>3800</v>
      </c>
      <c r="C59" s="310" t="s">
        <v>3800</v>
      </c>
      <c r="D59" s="310" t="s">
        <v>3800</v>
      </c>
      <c r="E59" s="310" t="s">
        <v>3800</v>
      </c>
      <c r="F59" s="310" t="s">
        <v>3800</v>
      </c>
      <c r="G59" s="310" t="s">
        <v>3800</v>
      </c>
      <c r="H59" s="310" t="s">
        <v>3800</v>
      </c>
      <c r="I59" s="310" t="s">
        <v>3800</v>
      </c>
    </row>
    <row r="60" spans="1:9">
      <c r="A60" s="310" t="s">
        <v>3801</v>
      </c>
      <c r="B60" s="310" t="s">
        <v>3801</v>
      </c>
      <c r="C60" s="310" t="s">
        <v>3801</v>
      </c>
      <c r="D60" s="310" t="s">
        <v>3801</v>
      </c>
      <c r="E60" s="310" t="s">
        <v>3801</v>
      </c>
      <c r="F60" s="310" t="s">
        <v>3801</v>
      </c>
      <c r="G60" s="310" t="s">
        <v>3801</v>
      </c>
      <c r="H60" s="310" t="s">
        <v>3801</v>
      </c>
      <c r="I60" s="310" t="s">
        <v>3801</v>
      </c>
    </row>
    <row r="61" spans="1:9">
      <c r="A61" s="310" t="s">
        <v>3801</v>
      </c>
      <c r="B61" s="310" t="s">
        <v>3801</v>
      </c>
      <c r="C61" s="310" t="s">
        <v>3801</v>
      </c>
      <c r="D61" s="310" t="s">
        <v>3801</v>
      </c>
      <c r="E61" s="310" t="s">
        <v>3801</v>
      </c>
      <c r="F61" s="310" t="s">
        <v>3801</v>
      </c>
      <c r="G61" s="310" t="s">
        <v>3801</v>
      </c>
      <c r="H61" s="310" t="s">
        <v>3801</v>
      </c>
      <c r="I61" s="310" t="s">
        <v>3801</v>
      </c>
    </row>
    <row r="62" spans="1:9">
      <c r="A62" s="310" t="s">
        <v>3802</v>
      </c>
      <c r="B62" s="310" t="s">
        <v>3802</v>
      </c>
      <c r="C62" s="310" t="s">
        <v>3802</v>
      </c>
      <c r="D62" s="310" t="s">
        <v>3802</v>
      </c>
      <c r="E62" s="310" t="s">
        <v>3802</v>
      </c>
      <c r="F62" s="310" t="s">
        <v>3802</v>
      </c>
      <c r="G62" s="310" t="s">
        <v>3802</v>
      </c>
      <c r="H62" s="310" t="s">
        <v>3802</v>
      </c>
      <c r="I62" s="310" t="s">
        <v>3802</v>
      </c>
    </row>
    <row r="63" spans="1:9">
      <c r="A63" s="310" t="s">
        <v>3802</v>
      </c>
      <c r="B63" s="310" t="s">
        <v>3802</v>
      </c>
      <c r="C63" s="310" t="s">
        <v>3802</v>
      </c>
      <c r="D63" s="310" t="s">
        <v>3802</v>
      </c>
      <c r="E63" s="310" t="s">
        <v>3802</v>
      </c>
      <c r="F63" s="310" t="s">
        <v>3802</v>
      </c>
      <c r="G63" s="310" t="s">
        <v>3802</v>
      </c>
      <c r="H63" s="310" t="s">
        <v>3802</v>
      </c>
      <c r="I63" s="310" t="s">
        <v>3802</v>
      </c>
    </row>
    <row r="64" spans="1:9">
      <c r="A64" s="310" t="s">
        <v>3803</v>
      </c>
      <c r="B64" s="310" t="s">
        <v>3803</v>
      </c>
      <c r="C64" s="310" t="s">
        <v>3803</v>
      </c>
      <c r="D64" s="310" t="s">
        <v>3803</v>
      </c>
      <c r="E64" s="310" t="s">
        <v>3803</v>
      </c>
      <c r="F64" s="310" t="s">
        <v>3803</v>
      </c>
      <c r="G64" s="310" t="s">
        <v>3803</v>
      </c>
      <c r="H64" s="310" t="s">
        <v>3803</v>
      </c>
      <c r="I64" s="310" t="s">
        <v>3803</v>
      </c>
    </row>
    <row r="65" spans="1:9">
      <c r="A65" s="310" t="s">
        <v>3803</v>
      </c>
      <c r="B65" s="310" t="s">
        <v>3803</v>
      </c>
      <c r="C65" s="310" t="s">
        <v>3803</v>
      </c>
      <c r="D65" s="310" t="s">
        <v>3803</v>
      </c>
      <c r="E65" s="310" t="s">
        <v>3803</v>
      </c>
      <c r="F65" s="310" t="s">
        <v>3803</v>
      </c>
      <c r="G65" s="310" t="s">
        <v>3803</v>
      </c>
      <c r="H65" s="310" t="s">
        <v>3803</v>
      </c>
      <c r="I65" s="310" t="s">
        <v>3803</v>
      </c>
    </row>
    <row r="66" spans="1:9">
      <c r="A66" s="310" t="s">
        <v>3804</v>
      </c>
      <c r="B66" s="310" t="s">
        <v>3804</v>
      </c>
      <c r="C66" s="310" t="s">
        <v>3804</v>
      </c>
      <c r="D66" s="310" t="s">
        <v>3804</v>
      </c>
      <c r="E66" s="310" t="s">
        <v>3804</v>
      </c>
      <c r="F66" s="310" t="s">
        <v>3804</v>
      </c>
      <c r="G66" s="310" t="s">
        <v>3804</v>
      </c>
      <c r="H66" s="310" t="s">
        <v>3804</v>
      </c>
      <c r="I66" s="310" t="s">
        <v>3804</v>
      </c>
    </row>
    <row r="67" spans="1:9">
      <c r="A67" s="310" t="s">
        <v>3804</v>
      </c>
      <c r="B67" s="310" t="s">
        <v>3804</v>
      </c>
      <c r="C67" s="310" t="s">
        <v>3804</v>
      </c>
      <c r="D67" s="310" t="s">
        <v>3804</v>
      </c>
      <c r="E67" s="310" t="s">
        <v>3804</v>
      </c>
      <c r="F67" s="310" t="s">
        <v>3804</v>
      </c>
      <c r="G67" s="310" t="s">
        <v>3804</v>
      </c>
      <c r="H67" s="310" t="s">
        <v>3804</v>
      </c>
      <c r="I67" s="310" t="s">
        <v>3804</v>
      </c>
    </row>
    <row r="68" spans="1:9">
      <c r="A68" s="310" t="s">
        <v>3805</v>
      </c>
      <c r="B68" s="310" t="s">
        <v>3805</v>
      </c>
      <c r="C68" s="310" t="s">
        <v>3805</v>
      </c>
      <c r="D68" s="310" t="s">
        <v>3805</v>
      </c>
      <c r="E68" s="310" t="s">
        <v>3805</v>
      </c>
      <c r="F68" s="310" t="s">
        <v>3805</v>
      </c>
      <c r="G68" s="310" t="s">
        <v>3805</v>
      </c>
      <c r="H68" s="310" t="s">
        <v>3805</v>
      </c>
      <c r="I68" s="310" t="s">
        <v>3805</v>
      </c>
    </row>
    <row r="69" spans="1:9">
      <c r="A69" s="310" t="s">
        <v>3805</v>
      </c>
      <c r="B69" s="310" t="s">
        <v>3805</v>
      </c>
      <c r="C69" s="310" t="s">
        <v>3805</v>
      </c>
      <c r="D69" s="310" t="s">
        <v>3805</v>
      </c>
      <c r="E69" s="310" t="s">
        <v>3805</v>
      </c>
      <c r="F69" s="310" t="s">
        <v>3805</v>
      </c>
      <c r="G69" s="310" t="s">
        <v>3805</v>
      </c>
      <c r="H69" s="310" t="s">
        <v>3805</v>
      </c>
      <c r="I69" s="310" t="s">
        <v>3805</v>
      </c>
    </row>
    <row r="70" spans="1:9">
      <c r="A70" s="310" t="s">
        <v>3806</v>
      </c>
      <c r="B70" s="310" t="s">
        <v>3806</v>
      </c>
      <c r="C70" s="310" t="s">
        <v>3806</v>
      </c>
      <c r="D70" s="310" t="s">
        <v>3806</v>
      </c>
      <c r="E70" s="310" t="s">
        <v>3806</v>
      </c>
      <c r="F70" s="310" t="s">
        <v>3806</v>
      </c>
      <c r="G70" s="310" t="s">
        <v>3806</v>
      </c>
      <c r="H70" s="310" t="s">
        <v>3806</v>
      </c>
      <c r="I70" s="310" t="s">
        <v>3806</v>
      </c>
    </row>
    <row r="71" spans="1:9">
      <c r="A71" s="310" t="s">
        <v>3806</v>
      </c>
      <c r="B71" s="310" t="s">
        <v>3806</v>
      </c>
      <c r="C71" s="310" t="s">
        <v>3806</v>
      </c>
      <c r="D71" s="310" t="s">
        <v>3806</v>
      </c>
      <c r="E71" s="310" t="s">
        <v>3806</v>
      </c>
      <c r="F71" s="310" t="s">
        <v>3806</v>
      </c>
      <c r="G71" s="310" t="s">
        <v>3806</v>
      </c>
      <c r="H71" s="310" t="s">
        <v>3806</v>
      </c>
      <c r="I71" s="310" t="s">
        <v>3806</v>
      </c>
    </row>
    <row r="72" spans="1:9">
      <c r="A72" s="310" t="s">
        <v>3807</v>
      </c>
      <c r="B72" s="310" t="s">
        <v>3807</v>
      </c>
      <c r="C72" s="310" t="s">
        <v>3807</v>
      </c>
      <c r="D72" s="310" t="s">
        <v>3807</v>
      </c>
      <c r="E72" s="310" t="s">
        <v>3807</v>
      </c>
      <c r="F72" s="310" t="s">
        <v>3807</v>
      </c>
      <c r="G72" s="310" t="s">
        <v>3807</v>
      </c>
      <c r="H72" s="310" t="s">
        <v>3807</v>
      </c>
      <c r="I72" s="310" t="s">
        <v>3807</v>
      </c>
    </row>
    <row r="73" spans="1:9">
      <c r="A73" s="310" t="s">
        <v>3807</v>
      </c>
      <c r="B73" s="310" t="s">
        <v>3807</v>
      </c>
      <c r="C73" s="310" t="s">
        <v>3807</v>
      </c>
      <c r="D73" s="310" t="s">
        <v>3807</v>
      </c>
      <c r="E73" s="310" t="s">
        <v>3807</v>
      </c>
      <c r="F73" s="310" t="s">
        <v>3807</v>
      </c>
      <c r="G73" s="310" t="s">
        <v>3807</v>
      </c>
      <c r="H73" s="310" t="s">
        <v>3807</v>
      </c>
      <c r="I73" s="310" t="s">
        <v>3807</v>
      </c>
    </row>
    <row r="74" spans="1:9">
      <c r="A74" s="310" t="s">
        <v>3808</v>
      </c>
      <c r="B74" s="310" t="s">
        <v>3808</v>
      </c>
      <c r="C74" s="310" t="s">
        <v>3808</v>
      </c>
      <c r="D74" s="310" t="s">
        <v>3808</v>
      </c>
      <c r="E74" s="310" t="s">
        <v>3808</v>
      </c>
      <c r="F74" s="310" t="s">
        <v>3808</v>
      </c>
      <c r="G74" s="310" t="s">
        <v>3808</v>
      </c>
      <c r="H74" s="310" t="s">
        <v>3808</v>
      </c>
      <c r="I74" s="310" t="s">
        <v>3808</v>
      </c>
    </row>
    <row r="75" spans="1:9">
      <c r="A75" s="310" t="s">
        <v>3808</v>
      </c>
      <c r="B75" s="310" t="s">
        <v>3808</v>
      </c>
      <c r="C75" s="310" t="s">
        <v>3808</v>
      </c>
      <c r="D75" s="310" t="s">
        <v>3808</v>
      </c>
      <c r="E75" s="310" t="s">
        <v>3808</v>
      </c>
      <c r="F75" s="310" t="s">
        <v>3808</v>
      </c>
      <c r="G75" s="310" t="s">
        <v>3808</v>
      </c>
      <c r="H75" s="310" t="s">
        <v>3808</v>
      </c>
      <c r="I75" s="310" t="s">
        <v>3808</v>
      </c>
    </row>
    <row r="76" spans="1:9">
      <c r="A76" s="310" t="s">
        <v>3809</v>
      </c>
      <c r="B76" s="310" t="s">
        <v>3809</v>
      </c>
      <c r="C76" s="310" t="s">
        <v>3809</v>
      </c>
      <c r="D76" s="310" t="s">
        <v>3809</v>
      </c>
      <c r="E76" s="310" t="s">
        <v>3809</v>
      </c>
      <c r="F76" s="310" t="s">
        <v>3809</v>
      </c>
      <c r="G76" s="310" t="s">
        <v>3809</v>
      </c>
      <c r="H76" s="310" t="s">
        <v>3809</v>
      </c>
      <c r="I76" s="310" t="s">
        <v>3809</v>
      </c>
    </row>
    <row r="77" spans="1:9">
      <c r="A77" s="310" t="s">
        <v>3809</v>
      </c>
      <c r="B77" s="310" t="s">
        <v>3809</v>
      </c>
      <c r="C77" s="310" t="s">
        <v>3809</v>
      </c>
      <c r="D77" s="310" t="s">
        <v>3809</v>
      </c>
      <c r="E77" s="310" t="s">
        <v>3809</v>
      </c>
      <c r="F77" s="310" t="s">
        <v>3809</v>
      </c>
      <c r="G77" s="310" t="s">
        <v>3809</v>
      </c>
      <c r="H77" s="310" t="s">
        <v>3809</v>
      </c>
      <c r="I77" s="310" t="s">
        <v>3809</v>
      </c>
    </row>
    <row r="78" spans="1:9">
      <c r="A78" s="310" t="s">
        <v>3810</v>
      </c>
      <c r="B78" s="310" t="s">
        <v>3810</v>
      </c>
      <c r="C78" s="310" t="s">
        <v>3810</v>
      </c>
      <c r="D78" s="310" t="s">
        <v>3810</v>
      </c>
      <c r="E78" s="310" t="s">
        <v>3810</v>
      </c>
      <c r="F78" s="310" t="s">
        <v>3810</v>
      </c>
      <c r="G78" s="310" t="s">
        <v>3810</v>
      </c>
      <c r="H78" s="310" t="s">
        <v>3810</v>
      </c>
      <c r="I78" s="310" t="s">
        <v>3810</v>
      </c>
    </row>
    <row r="79" spans="1:9">
      <c r="A79" s="310" t="s">
        <v>3810</v>
      </c>
      <c r="B79" s="310" t="s">
        <v>3810</v>
      </c>
      <c r="C79" s="310" t="s">
        <v>3810</v>
      </c>
      <c r="D79" s="310" t="s">
        <v>3810</v>
      </c>
      <c r="E79" s="310" t="s">
        <v>3810</v>
      </c>
      <c r="F79" s="310" t="s">
        <v>3810</v>
      </c>
      <c r="G79" s="310" t="s">
        <v>3810</v>
      </c>
      <c r="H79" s="310" t="s">
        <v>3810</v>
      </c>
      <c r="I79" s="310" t="s">
        <v>3810</v>
      </c>
    </row>
    <row r="80" spans="1:9">
      <c r="A80" s="310" t="s">
        <v>3811</v>
      </c>
      <c r="B80" s="310" t="s">
        <v>3811</v>
      </c>
      <c r="C80" s="310" t="s">
        <v>3811</v>
      </c>
      <c r="D80" s="310" t="s">
        <v>3811</v>
      </c>
      <c r="E80" s="310" t="s">
        <v>3811</v>
      </c>
      <c r="F80" s="310" t="s">
        <v>3811</v>
      </c>
      <c r="G80" s="310" t="s">
        <v>3811</v>
      </c>
      <c r="H80" s="310" t="s">
        <v>3811</v>
      </c>
      <c r="I80" s="310" t="s">
        <v>3811</v>
      </c>
    </row>
    <row r="81" spans="1:9">
      <c r="A81" s="310" t="s">
        <v>3811</v>
      </c>
      <c r="B81" s="310" t="s">
        <v>3811</v>
      </c>
      <c r="C81" s="310" t="s">
        <v>3811</v>
      </c>
      <c r="D81" s="310" t="s">
        <v>3811</v>
      </c>
      <c r="E81" s="310" t="s">
        <v>3811</v>
      </c>
      <c r="F81" s="310" t="s">
        <v>3811</v>
      </c>
      <c r="G81" s="310" t="s">
        <v>3811</v>
      </c>
      <c r="H81" s="310" t="s">
        <v>3811</v>
      </c>
      <c r="I81" s="310" t="s">
        <v>3811</v>
      </c>
    </row>
    <row r="82" spans="1:9">
      <c r="A82" s="310" t="s">
        <v>3812</v>
      </c>
      <c r="B82" s="310" t="s">
        <v>3812</v>
      </c>
      <c r="C82" s="310" t="s">
        <v>3812</v>
      </c>
      <c r="D82" s="310" t="s">
        <v>3812</v>
      </c>
      <c r="E82" s="310" t="s">
        <v>3812</v>
      </c>
      <c r="F82" s="310" t="s">
        <v>3812</v>
      </c>
      <c r="G82" s="310" t="s">
        <v>3812</v>
      </c>
      <c r="H82" s="310" t="s">
        <v>3812</v>
      </c>
      <c r="I82" s="310" t="s">
        <v>3812</v>
      </c>
    </row>
    <row r="83" spans="1:9">
      <c r="A83" s="310" t="s">
        <v>3812</v>
      </c>
      <c r="B83" s="310" t="s">
        <v>3812</v>
      </c>
      <c r="C83" s="310" t="s">
        <v>3812</v>
      </c>
      <c r="D83" s="310" t="s">
        <v>3812</v>
      </c>
      <c r="E83" s="310" t="s">
        <v>3812</v>
      </c>
      <c r="F83" s="310" t="s">
        <v>3812</v>
      </c>
      <c r="G83" s="310" t="s">
        <v>3812</v>
      </c>
      <c r="H83" s="310" t="s">
        <v>3812</v>
      </c>
      <c r="I83" s="310" t="s">
        <v>3812</v>
      </c>
    </row>
    <row r="84" spans="1:9">
      <c r="A84" s="310" t="s">
        <v>3813</v>
      </c>
      <c r="B84" s="310" t="s">
        <v>3813</v>
      </c>
      <c r="C84" s="310" t="s">
        <v>3813</v>
      </c>
      <c r="D84" s="310" t="s">
        <v>3813</v>
      </c>
      <c r="E84" s="310" t="s">
        <v>3813</v>
      </c>
      <c r="F84" s="310" t="s">
        <v>3813</v>
      </c>
      <c r="G84" s="310" t="s">
        <v>3813</v>
      </c>
      <c r="H84" s="310" t="s">
        <v>3813</v>
      </c>
      <c r="I84" s="310" t="s">
        <v>3813</v>
      </c>
    </row>
    <row r="85" spans="1:9">
      <c r="A85" s="310" t="s">
        <v>3813</v>
      </c>
      <c r="B85" s="310" t="s">
        <v>3813</v>
      </c>
      <c r="C85" s="310" t="s">
        <v>3813</v>
      </c>
      <c r="D85" s="310" t="s">
        <v>3813</v>
      </c>
      <c r="E85" s="310" t="s">
        <v>3813</v>
      </c>
      <c r="F85" s="310" t="s">
        <v>3813</v>
      </c>
      <c r="G85" s="310" t="s">
        <v>3813</v>
      </c>
      <c r="H85" s="310" t="s">
        <v>3813</v>
      </c>
      <c r="I85" s="310" t="s">
        <v>3813</v>
      </c>
    </row>
    <row r="86" spans="1:9">
      <c r="A86" s="310" t="s">
        <v>3814</v>
      </c>
      <c r="B86" s="310" t="s">
        <v>3814</v>
      </c>
      <c r="C86" s="310" t="s">
        <v>3814</v>
      </c>
      <c r="D86" s="310" t="s">
        <v>3814</v>
      </c>
      <c r="E86" s="310" t="s">
        <v>3814</v>
      </c>
      <c r="F86" s="310" t="s">
        <v>3814</v>
      </c>
      <c r="G86" s="310" t="s">
        <v>3814</v>
      </c>
      <c r="H86" s="310" t="s">
        <v>3814</v>
      </c>
      <c r="I86" s="310" t="s">
        <v>3814</v>
      </c>
    </row>
    <row r="87" spans="1:9">
      <c r="A87" s="310" t="s">
        <v>3814</v>
      </c>
      <c r="B87" s="310" t="s">
        <v>3814</v>
      </c>
      <c r="C87" s="310" t="s">
        <v>3814</v>
      </c>
      <c r="D87" s="310" t="s">
        <v>3814</v>
      </c>
      <c r="E87" s="310" t="s">
        <v>3814</v>
      </c>
      <c r="F87" s="310" t="s">
        <v>3814</v>
      </c>
      <c r="G87" s="310" t="s">
        <v>3814</v>
      </c>
      <c r="H87" s="310" t="s">
        <v>3814</v>
      </c>
      <c r="I87" s="310" t="s">
        <v>3814</v>
      </c>
    </row>
    <row r="88" spans="1:9">
      <c r="A88" s="310" t="s">
        <v>3815</v>
      </c>
      <c r="B88" s="310" t="s">
        <v>3815</v>
      </c>
      <c r="C88" s="310" t="s">
        <v>3815</v>
      </c>
      <c r="D88" s="310" t="s">
        <v>3815</v>
      </c>
      <c r="E88" s="310" t="s">
        <v>3815</v>
      </c>
      <c r="F88" s="310" t="s">
        <v>3815</v>
      </c>
      <c r="G88" s="310" t="s">
        <v>3815</v>
      </c>
      <c r="H88" s="310" t="s">
        <v>3815</v>
      </c>
      <c r="I88" s="310" t="s">
        <v>3815</v>
      </c>
    </row>
    <row r="89" spans="1:9">
      <c r="A89" s="310" t="s">
        <v>3815</v>
      </c>
      <c r="B89" s="310" t="s">
        <v>3815</v>
      </c>
      <c r="C89" s="310" t="s">
        <v>3815</v>
      </c>
      <c r="D89" s="310" t="s">
        <v>3815</v>
      </c>
      <c r="E89" s="310" t="s">
        <v>3815</v>
      </c>
      <c r="F89" s="310" t="s">
        <v>3815</v>
      </c>
      <c r="G89" s="310" t="s">
        <v>3815</v>
      </c>
      <c r="H89" s="310" t="s">
        <v>3815</v>
      </c>
      <c r="I89" s="310" t="s">
        <v>3815</v>
      </c>
    </row>
    <row r="90" spans="1:9">
      <c r="A90" s="310" t="s">
        <v>6080</v>
      </c>
      <c r="B90" s="310"/>
      <c r="C90" s="310"/>
      <c r="D90" s="310"/>
      <c r="E90" s="310"/>
      <c r="F90" s="310"/>
      <c r="G90" s="310"/>
      <c r="H90" s="310"/>
      <c r="I90" s="310"/>
    </row>
    <row r="91" spans="1:9">
      <c r="A91" s="310"/>
      <c r="B91" s="310"/>
      <c r="C91" s="310"/>
      <c r="D91" s="310"/>
      <c r="E91" s="310"/>
      <c r="F91" s="310"/>
      <c r="G91" s="310"/>
      <c r="H91" s="310"/>
      <c r="I91" s="310"/>
    </row>
    <row r="92" spans="1:9">
      <c r="A92" s="310" t="s">
        <v>4010</v>
      </c>
      <c r="B92" s="310"/>
      <c r="C92" s="310"/>
      <c r="D92" s="310"/>
      <c r="E92" s="310"/>
      <c r="F92" s="310"/>
      <c r="G92" s="310"/>
      <c r="H92" s="310"/>
      <c r="I92" s="310"/>
    </row>
    <row r="93" spans="1:9">
      <c r="A93" s="310"/>
      <c r="B93" s="310"/>
      <c r="C93" s="310"/>
      <c r="D93" s="310"/>
      <c r="E93" s="310"/>
      <c r="F93" s="310"/>
      <c r="G93" s="310"/>
      <c r="H93" s="310"/>
      <c r="I93" s="310"/>
    </row>
    <row r="94" spans="1:9">
      <c r="A94" s="310" t="s">
        <v>4012</v>
      </c>
      <c r="B94" s="310"/>
      <c r="C94" s="310"/>
      <c r="D94" s="310"/>
      <c r="E94" s="310"/>
      <c r="F94" s="310"/>
      <c r="G94" s="310"/>
      <c r="H94" s="310"/>
      <c r="I94" s="310"/>
    </row>
    <row r="95" spans="1:9">
      <c r="A95" s="310"/>
      <c r="B95" s="310"/>
      <c r="C95" s="310"/>
      <c r="D95" s="310"/>
      <c r="E95" s="310"/>
      <c r="F95" s="310"/>
      <c r="G95" s="310"/>
      <c r="H95" s="310"/>
      <c r="I95" s="310"/>
    </row>
    <row r="96" spans="1:9">
      <c r="A96" s="310" t="s">
        <v>4109</v>
      </c>
      <c r="B96" s="310"/>
      <c r="C96" s="310"/>
      <c r="D96" s="310"/>
      <c r="E96" s="310"/>
      <c r="F96" s="310"/>
      <c r="G96" s="310"/>
      <c r="H96" s="310"/>
      <c r="I96" s="310"/>
    </row>
    <row r="97" spans="1:9">
      <c r="A97" s="310"/>
      <c r="B97" s="310"/>
      <c r="C97" s="310"/>
      <c r="D97" s="310"/>
      <c r="E97" s="310"/>
      <c r="F97" s="310"/>
      <c r="G97" s="310"/>
      <c r="H97" s="310"/>
      <c r="I97" s="310"/>
    </row>
    <row r="98" spans="1:9">
      <c r="A98" s="310" t="s">
        <v>4206</v>
      </c>
      <c r="B98" s="310"/>
      <c r="C98" s="310"/>
      <c r="D98" s="310"/>
      <c r="E98" s="310"/>
      <c r="F98" s="310"/>
      <c r="G98" s="310"/>
      <c r="H98" s="310"/>
      <c r="I98" s="310"/>
    </row>
    <row r="99" spans="1:9">
      <c r="A99" s="310"/>
      <c r="B99" s="310"/>
      <c r="C99" s="310"/>
      <c r="D99" s="310"/>
      <c r="E99" s="310"/>
      <c r="F99" s="310"/>
      <c r="G99" s="310"/>
      <c r="H99" s="310"/>
      <c r="I99" s="310"/>
    </row>
    <row r="100" spans="1:9">
      <c r="A100" s="310" t="s">
        <v>4295</v>
      </c>
      <c r="B100" s="310"/>
      <c r="C100" s="310"/>
      <c r="D100" s="310"/>
      <c r="E100" s="310"/>
      <c r="F100" s="310"/>
      <c r="G100" s="310"/>
      <c r="H100" s="310"/>
      <c r="I100" s="310"/>
    </row>
    <row r="101" spans="1:9">
      <c r="A101" s="310"/>
      <c r="B101" s="310"/>
      <c r="C101" s="310"/>
      <c r="D101" s="310"/>
      <c r="E101" s="310"/>
      <c r="F101" s="310"/>
      <c r="G101" s="310"/>
      <c r="H101" s="310"/>
      <c r="I101" s="310"/>
    </row>
    <row r="102" spans="1:9">
      <c r="A102" s="310" t="s">
        <v>4385</v>
      </c>
      <c r="B102" s="310"/>
      <c r="C102" s="310"/>
      <c r="D102" s="310"/>
      <c r="E102" s="310"/>
      <c r="F102" s="310"/>
      <c r="G102" s="310"/>
      <c r="H102" s="310"/>
      <c r="I102" s="310"/>
    </row>
    <row r="103" spans="1:9">
      <c r="A103" s="310"/>
      <c r="B103" s="310"/>
      <c r="C103" s="310"/>
      <c r="D103" s="310"/>
      <c r="E103" s="310"/>
      <c r="F103" s="310"/>
      <c r="G103" s="310"/>
      <c r="H103" s="310"/>
      <c r="I103" s="310"/>
    </row>
    <row r="104" spans="1:9">
      <c r="A104" s="310" t="s">
        <v>4482</v>
      </c>
      <c r="B104" s="310"/>
      <c r="C104" s="310"/>
      <c r="D104" s="310"/>
      <c r="E104" s="310"/>
      <c r="F104" s="310"/>
      <c r="G104" s="310"/>
      <c r="H104" s="310"/>
      <c r="I104" s="310"/>
    </row>
    <row r="105" spans="1:9">
      <c r="A105" s="310"/>
      <c r="B105" s="310"/>
      <c r="C105" s="310"/>
      <c r="D105" s="310"/>
      <c r="E105" s="310"/>
      <c r="F105" s="310"/>
      <c r="G105" s="310"/>
      <c r="H105" s="310"/>
      <c r="I105" s="310"/>
    </row>
    <row r="106" spans="1:9">
      <c r="A106" s="310" t="s">
        <v>4579</v>
      </c>
      <c r="B106" s="310"/>
      <c r="C106" s="310"/>
      <c r="D106" s="310"/>
      <c r="E106" s="310"/>
      <c r="F106" s="310"/>
      <c r="G106" s="310"/>
      <c r="H106" s="310"/>
      <c r="I106" s="310"/>
    </row>
    <row r="107" spans="1:9">
      <c r="A107" s="310"/>
      <c r="B107" s="310"/>
      <c r="C107" s="310"/>
      <c r="D107" s="310"/>
      <c r="E107" s="310"/>
      <c r="F107" s="310"/>
      <c r="G107" s="310"/>
      <c r="H107" s="310"/>
      <c r="I107" s="310"/>
    </row>
    <row r="108" spans="1:9">
      <c r="A108" s="310" t="s">
        <v>4662</v>
      </c>
      <c r="B108" s="310"/>
      <c r="C108" s="310"/>
      <c r="D108" s="310"/>
      <c r="E108" s="310"/>
      <c r="F108" s="310"/>
      <c r="G108" s="310"/>
      <c r="H108" s="310"/>
      <c r="I108" s="310"/>
    </row>
    <row r="109" spans="1:9">
      <c r="A109" s="310"/>
      <c r="B109" s="310"/>
      <c r="C109" s="310"/>
      <c r="D109" s="310"/>
      <c r="E109" s="310"/>
      <c r="F109" s="310"/>
      <c r="G109" s="310"/>
      <c r="H109" s="310"/>
      <c r="I109" s="310"/>
    </row>
    <row r="110" spans="1:9">
      <c r="A110" s="310" t="s">
        <v>4755</v>
      </c>
      <c r="B110" s="310"/>
      <c r="C110" s="310"/>
      <c r="D110" s="310"/>
      <c r="E110" s="310"/>
      <c r="F110" s="310"/>
      <c r="G110" s="310"/>
      <c r="H110" s="310"/>
      <c r="I110" s="310"/>
    </row>
    <row r="111" spans="1:9">
      <c r="A111" s="310"/>
      <c r="B111" s="310"/>
      <c r="C111" s="310"/>
      <c r="D111" s="310"/>
      <c r="E111" s="310"/>
      <c r="F111" s="310"/>
      <c r="G111" s="310"/>
      <c r="H111" s="310"/>
      <c r="I111" s="310"/>
    </row>
    <row r="112" spans="1:9">
      <c r="A112" s="310" t="s">
        <v>5979</v>
      </c>
      <c r="B112" s="310"/>
      <c r="C112" s="310"/>
      <c r="D112" s="310"/>
      <c r="E112" s="310"/>
      <c r="F112" s="310"/>
      <c r="G112" s="310"/>
      <c r="H112" s="310"/>
      <c r="I112" s="310"/>
    </row>
    <row r="113" spans="1:9">
      <c r="A113" s="310"/>
      <c r="B113" s="310"/>
      <c r="C113" s="310"/>
      <c r="D113" s="310"/>
      <c r="E113" s="310"/>
      <c r="F113" s="310"/>
      <c r="G113" s="310"/>
      <c r="H113" s="310"/>
      <c r="I113" s="310"/>
    </row>
    <row r="114" spans="1:9">
      <c r="A114" s="310" t="s">
        <v>4856</v>
      </c>
      <c r="B114" s="310"/>
      <c r="C114" s="310"/>
      <c r="D114" s="310"/>
      <c r="E114" s="310"/>
      <c r="F114" s="310"/>
      <c r="G114" s="310"/>
      <c r="H114" s="310"/>
      <c r="I114" s="310"/>
    </row>
    <row r="115" spans="1:9">
      <c r="A115" s="310"/>
      <c r="B115" s="310"/>
      <c r="C115" s="310"/>
      <c r="D115" s="310"/>
      <c r="E115" s="310"/>
      <c r="F115" s="310"/>
      <c r="G115" s="310"/>
      <c r="H115" s="310"/>
      <c r="I115" s="310"/>
    </row>
    <row r="116" spans="1:9">
      <c r="A116" s="310" t="s">
        <v>4946</v>
      </c>
      <c r="B116" s="310"/>
      <c r="C116" s="310"/>
      <c r="D116" s="310"/>
      <c r="E116" s="310"/>
      <c r="F116" s="310"/>
      <c r="G116" s="310"/>
      <c r="H116" s="310"/>
      <c r="I116" s="310"/>
    </row>
    <row r="117" spans="1:9">
      <c r="A117" s="310"/>
      <c r="B117" s="310"/>
      <c r="C117" s="310"/>
      <c r="D117" s="310"/>
      <c r="E117" s="310"/>
      <c r="F117" s="310"/>
      <c r="G117" s="310"/>
      <c r="H117" s="310"/>
      <c r="I117" s="310"/>
    </row>
    <row r="118" spans="1:9">
      <c r="A118" s="310" t="s">
        <v>5044</v>
      </c>
      <c r="B118" s="310"/>
      <c r="C118" s="310"/>
      <c r="D118" s="310"/>
      <c r="E118" s="310"/>
      <c r="F118" s="310"/>
      <c r="G118" s="310"/>
      <c r="H118" s="310"/>
      <c r="I118" s="310"/>
    </row>
    <row r="119" spans="1:9">
      <c r="A119" s="310"/>
      <c r="B119" s="310"/>
      <c r="C119" s="310"/>
      <c r="D119" s="310"/>
      <c r="E119" s="310"/>
      <c r="F119" s="310"/>
      <c r="G119" s="310"/>
      <c r="H119" s="310"/>
      <c r="I119" s="310"/>
    </row>
    <row r="120" spans="1:9">
      <c r="A120" s="310" t="s">
        <v>5145</v>
      </c>
      <c r="B120" s="310"/>
      <c r="C120" s="310"/>
      <c r="D120" s="310"/>
      <c r="E120" s="310"/>
      <c r="F120" s="310"/>
      <c r="G120" s="310"/>
      <c r="H120" s="310"/>
      <c r="I120" s="310"/>
    </row>
    <row r="121" spans="1:9">
      <c r="A121" s="310"/>
      <c r="B121" s="310"/>
      <c r="C121" s="310"/>
      <c r="D121" s="310"/>
      <c r="E121" s="310"/>
      <c r="F121" s="310"/>
      <c r="G121" s="310"/>
      <c r="H121" s="310"/>
      <c r="I121" s="310"/>
    </row>
    <row r="122" spans="1:9">
      <c r="A122" s="310" t="s">
        <v>5246</v>
      </c>
      <c r="B122" s="310"/>
      <c r="C122" s="310"/>
      <c r="D122" s="310"/>
      <c r="E122" s="310"/>
      <c r="F122" s="310"/>
      <c r="G122" s="310"/>
      <c r="H122" s="310"/>
      <c r="I122" s="310"/>
    </row>
    <row r="123" spans="1:9">
      <c r="A123" s="310"/>
      <c r="B123" s="310"/>
      <c r="C123" s="310"/>
      <c r="D123" s="310"/>
      <c r="E123" s="310"/>
      <c r="F123" s="310"/>
      <c r="G123" s="310"/>
      <c r="H123" s="310"/>
      <c r="I123" s="310"/>
    </row>
    <row r="124" spans="1:9">
      <c r="A124" s="310" t="s">
        <v>5338</v>
      </c>
      <c r="B124" s="310"/>
      <c r="C124" s="310"/>
      <c r="D124" s="310"/>
      <c r="E124" s="310"/>
      <c r="F124" s="310"/>
      <c r="G124" s="310"/>
      <c r="H124" s="310"/>
      <c r="I124" s="310"/>
    </row>
    <row r="125" spans="1:9">
      <c r="A125" s="310"/>
      <c r="B125" s="310"/>
      <c r="C125" s="310"/>
      <c r="D125" s="310"/>
      <c r="E125" s="310"/>
      <c r="F125" s="310"/>
      <c r="G125" s="310"/>
      <c r="H125" s="310"/>
      <c r="I125" s="310"/>
    </row>
    <row r="126" spans="1:9">
      <c r="A126" s="310" t="s">
        <v>5429</v>
      </c>
      <c r="B126" s="310"/>
      <c r="C126" s="310"/>
      <c r="D126" s="310"/>
      <c r="E126" s="310"/>
      <c r="F126" s="310"/>
      <c r="G126" s="310"/>
      <c r="H126" s="310"/>
      <c r="I126" s="310"/>
    </row>
    <row r="127" spans="1:9">
      <c r="A127" s="310"/>
      <c r="B127" s="310"/>
      <c r="C127" s="310"/>
      <c r="D127" s="310"/>
      <c r="E127" s="310"/>
      <c r="F127" s="310"/>
      <c r="G127" s="310"/>
      <c r="H127" s="310"/>
      <c r="I127" s="310"/>
    </row>
    <row r="128" spans="1:9">
      <c r="A128" s="310" t="s">
        <v>5521</v>
      </c>
      <c r="B128" s="310"/>
      <c r="C128" s="310"/>
      <c r="D128" s="310"/>
      <c r="E128" s="310"/>
      <c r="F128" s="310"/>
      <c r="G128" s="310"/>
      <c r="H128" s="310"/>
      <c r="I128" s="310"/>
    </row>
    <row r="129" spans="1:9">
      <c r="A129" s="310"/>
      <c r="B129" s="310"/>
      <c r="C129" s="310"/>
      <c r="D129" s="310"/>
      <c r="E129" s="310"/>
      <c r="F129" s="310"/>
      <c r="G129" s="310"/>
      <c r="H129" s="310"/>
      <c r="I129" s="310"/>
    </row>
    <row r="130" spans="1:9">
      <c r="A130" s="310" t="s">
        <v>5613</v>
      </c>
      <c r="B130" s="310"/>
      <c r="C130" s="310"/>
      <c r="D130" s="310"/>
      <c r="E130" s="310"/>
      <c r="F130" s="310"/>
      <c r="G130" s="310"/>
      <c r="H130" s="310"/>
      <c r="I130" s="310"/>
    </row>
    <row r="131" spans="1:9">
      <c r="A131" s="310"/>
      <c r="B131" s="310"/>
      <c r="C131" s="310"/>
      <c r="D131" s="310"/>
      <c r="E131" s="310"/>
      <c r="F131" s="310"/>
      <c r="G131" s="310"/>
      <c r="H131" s="310"/>
      <c r="I131" s="310"/>
    </row>
    <row r="132" spans="1:9">
      <c r="A132" s="310" t="s">
        <v>5705</v>
      </c>
      <c r="B132" s="310"/>
      <c r="C132" s="310"/>
      <c r="D132" s="310"/>
      <c r="E132" s="310"/>
      <c r="F132" s="310"/>
      <c r="G132" s="310"/>
      <c r="H132" s="310"/>
      <c r="I132" s="310"/>
    </row>
    <row r="133" spans="1:9">
      <c r="A133" s="310"/>
      <c r="B133" s="310"/>
      <c r="C133" s="310"/>
      <c r="D133" s="310"/>
      <c r="E133" s="310"/>
      <c r="F133" s="310"/>
      <c r="G133" s="310"/>
      <c r="H133" s="310"/>
      <c r="I133" s="310"/>
    </row>
    <row r="134" spans="1:9">
      <c r="A134" s="310" t="s">
        <v>5795</v>
      </c>
      <c r="B134" s="310"/>
      <c r="C134" s="310"/>
      <c r="D134" s="310"/>
      <c r="E134" s="310"/>
      <c r="F134" s="310"/>
      <c r="G134" s="310"/>
      <c r="H134" s="310"/>
      <c r="I134" s="310"/>
    </row>
    <row r="135" spans="1:9">
      <c r="A135" s="310"/>
      <c r="B135" s="310"/>
      <c r="C135" s="310"/>
      <c r="D135" s="310"/>
      <c r="E135" s="310"/>
      <c r="F135" s="310"/>
      <c r="G135" s="310"/>
      <c r="H135" s="310"/>
      <c r="I135" s="310"/>
    </row>
    <row r="136" spans="1:9">
      <c r="A136" s="310" t="s">
        <v>5887</v>
      </c>
      <c r="B136" s="310"/>
      <c r="C136" s="310"/>
      <c r="D136" s="310"/>
      <c r="E136" s="310"/>
      <c r="F136" s="310"/>
      <c r="G136" s="310"/>
      <c r="H136" s="310"/>
      <c r="I136" s="310"/>
    </row>
    <row r="137" spans="1:9">
      <c r="A137" s="310"/>
      <c r="B137" s="310"/>
      <c r="C137" s="310"/>
      <c r="D137" s="310"/>
      <c r="E137" s="310"/>
      <c r="F137" s="310"/>
      <c r="G137" s="310"/>
      <c r="H137" s="310"/>
      <c r="I137" s="310"/>
    </row>
    <row r="138" spans="1:9">
      <c r="A138" s="310" t="s">
        <v>6131</v>
      </c>
      <c r="B138" s="310"/>
      <c r="C138" s="310"/>
      <c r="D138" s="310"/>
      <c r="E138" s="310"/>
      <c r="F138" s="310"/>
      <c r="G138" s="310"/>
      <c r="H138" s="310"/>
      <c r="I138" s="310"/>
    </row>
    <row r="139" spans="1:9">
      <c r="A139" s="310"/>
      <c r="B139" s="310"/>
      <c r="C139" s="310"/>
      <c r="D139" s="310"/>
      <c r="E139" s="310"/>
      <c r="F139" s="310"/>
      <c r="G139" s="310"/>
      <c r="H139" s="310"/>
      <c r="I139" s="310"/>
    </row>
    <row r="140" spans="1:9">
      <c r="A140" s="310" t="s">
        <v>6132</v>
      </c>
      <c r="B140" s="310"/>
      <c r="C140" s="310"/>
      <c r="D140" s="310"/>
      <c r="E140" s="310"/>
      <c r="F140" s="310"/>
      <c r="G140" s="310"/>
      <c r="H140" s="310"/>
      <c r="I140" s="310"/>
    </row>
    <row r="141" spans="1:9">
      <c r="A141" s="310"/>
      <c r="B141" s="310"/>
      <c r="C141" s="310"/>
      <c r="D141" s="310"/>
      <c r="E141" s="310"/>
      <c r="F141" s="310"/>
      <c r="G141" s="310"/>
      <c r="H141" s="310"/>
      <c r="I141" s="310"/>
    </row>
    <row r="142" spans="1:9">
      <c r="A142" s="310" t="s">
        <v>6133</v>
      </c>
      <c r="B142" s="310"/>
      <c r="C142" s="310"/>
      <c r="D142" s="310"/>
      <c r="E142" s="310"/>
      <c r="F142" s="310"/>
      <c r="G142" s="310"/>
      <c r="H142" s="310"/>
      <c r="I142" s="310"/>
    </row>
    <row r="143" spans="1:9">
      <c r="A143" s="310"/>
      <c r="B143" s="310"/>
      <c r="C143" s="310"/>
      <c r="D143" s="310"/>
      <c r="E143" s="310"/>
      <c r="F143" s="310"/>
      <c r="G143" s="310"/>
      <c r="H143" s="310"/>
      <c r="I143" s="310"/>
    </row>
    <row r="144" spans="1:9">
      <c r="A144" s="310" t="s">
        <v>6134</v>
      </c>
      <c r="B144" s="310"/>
      <c r="C144" s="310"/>
      <c r="D144" s="310"/>
      <c r="E144" s="310"/>
      <c r="F144" s="310"/>
      <c r="G144" s="310"/>
      <c r="H144" s="310"/>
      <c r="I144" s="310"/>
    </row>
    <row r="145" spans="1:9">
      <c r="A145" s="310"/>
      <c r="B145" s="310"/>
      <c r="C145" s="310"/>
      <c r="D145" s="310"/>
      <c r="E145" s="310"/>
      <c r="F145" s="310"/>
      <c r="G145" s="310"/>
      <c r="H145" s="310"/>
      <c r="I145" s="310"/>
    </row>
    <row r="146" spans="1:9">
      <c r="A146" s="310" t="s">
        <v>6135</v>
      </c>
      <c r="B146" s="310"/>
      <c r="C146" s="310"/>
      <c r="D146" s="310"/>
      <c r="E146" s="310"/>
      <c r="F146" s="310"/>
      <c r="G146" s="310"/>
      <c r="H146" s="310"/>
      <c r="I146" s="310"/>
    </row>
    <row r="147" spans="1:9">
      <c r="A147" s="310"/>
      <c r="B147" s="310"/>
      <c r="C147" s="310"/>
      <c r="D147" s="310"/>
      <c r="E147" s="310"/>
      <c r="F147" s="310"/>
      <c r="G147" s="310"/>
      <c r="H147" s="310"/>
      <c r="I147" s="310"/>
    </row>
    <row r="148" spans="1:9">
      <c r="A148" s="310" t="s">
        <v>6136</v>
      </c>
      <c r="B148" s="310"/>
      <c r="C148" s="310"/>
      <c r="D148" s="310"/>
      <c r="E148" s="310"/>
      <c r="F148" s="310"/>
      <c r="G148" s="310"/>
      <c r="H148" s="310"/>
      <c r="I148" s="310"/>
    </row>
    <row r="149" spans="1:9">
      <c r="A149" s="310"/>
      <c r="B149" s="310"/>
      <c r="C149" s="310"/>
      <c r="D149" s="310"/>
      <c r="E149" s="310"/>
      <c r="F149" s="310"/>
      <c r="G149" s="310"/>
      <c r="H149" s="310"/>
      <c r="I149" s="310"/>
    </row>
    <row r="150" spans="1:9">
      <c r="A150" s="310" t="s">
        <v>6137</v>
      </c>
      <c r="B150" s="310"/>
      <c r="C150" s="310"/>
      <c r="D150" s="310"/>
      <c r="E150" s="310"/>
      <c r="F150" s="310"/>
      <c r="G150" s="310"/>
      <c r="H150" s="310"/>
      <c r="I150" s="310"/>
    </row>
    <row r="151" spans="1:9">
      <c r="A151" s="310"/>
      <c r="B151" s="310"/>
      <c r="C151" s="310"/>
      <c r="D151" s="310"/>
      <c r="E151" s="310"/>
      <c r="F151" s="310"/>
      <c r="G151" s="310"/>
      <c r="H151" s="310"/>
      <c r="I151" s="310"/>
    </row>
    <row r="152" spans="1:9">
      <c r="A152" s="310" t="s">
        <v>6138</v>
      </c>
      <c r="B152" s="310"/>
      <c r="C152" s="310"/>
      <c r="D152" s="310"/>
      <c r="E152" s="310"/>
      <c r="F152" s="310"/>
      <c r="G152" s="310"/>
      <c r="H152" s="310"/>
      <c r="I152" s="310"/>
    </row>
    <row r="153" spans="1:9">
      <c r="A153" s="310"/>
      <c r="B153" s="310"/>
      <c r="C153" s="310"/>
      <c r="D153" s="310"/>
      <c r="E153" s="310"/>
      <c r="F153" s="310"/>
      <c r="G153" s="310"/>
      <c r="H153" s="310"/>
      <c r="I153" s="310"/>
    </row>
    <row r="154" spans="1:9">
      <c r="A154" s="310" t="s">
        <v>6139</v>
      </c>
      <c r="B154" s="310"/>
      <c r="C154" s="310"/>
      <c r="D154" s="310"/>
      <c r="E154" s="310"/>
      <c r="F154" s="310"/>
      <c r="G154" s="310"/>
      <c r="H154" s="310"/>
      <c r="I154" s="310"/>
    </row>
    <row r="155" spans="1:9">
      <c r="A155" s="310"/>
      <c r="B155" s="310"/>
      <c r="C155" s="310"/>
      <c r="D155" s="310"/>
      <c r="E155" s="310"/>
      <c r="F155" s="310"/>
      <c r="G155" s="310"/>
      <c r="H155" s="310"/>
      <c r="I155" s="310"/>
    </row>
    <row r="156" spans="1:9">
      <c r="A156" s="310" t="s">
        <v>6140</v>
      </c>
      <c r="B156" s="310"/>
      <c r="C156" s="310"/>
      <c r="D156" s="310"/>
      <c r="E156" s="310"/>
      <c r="F156" s="310"/>
      <c r="G156" s="310"/>
      <c r="H156" s="310"/>
      <c r="I156" s="310"/>
    </row>
    <row r="157" spans="1:9">
      <c r="A157" s="310"/>
      <c r="B157" s="310"/>
      <c r="C157" s="310"/>
      <c r="D157" s="310"/>
      <c r="E157" s="310"/>
      <c r="F157" s="310"/>
      <c r="G157" s="310"/>
      <c r="H157" s="310"/>
      <c r="I157" s="310"/>
    </row>
    <row r="158" spans="1:9">
      <c r="A158" s="310" t="s">
        <v>6141</v>
      </c>
      <c r="B158" s="310"/>
      <c r="C158" s="310"/>
      <c r="D158" s="310"/>
      <c r="E158" s="310"/>
      <c r="F158" s="310"/>
      <c r="G158" s="310"/>
      <c r="H158" s="310"/>
      <c r="I158" s="310"/>
    </row>
    <row r="159" spans="1:9">
      <c r="A159" s="310"/>
      <c r="B159" s="310"/>
      <c r="C159" s="310"/>
      <c r="D159" s="310"/>
      <c r="E159" s="310"/>
      <c r="F159" s="310"/>
      <c r="G159" s="310"/>
      <c r="H159" s="310"/>
      <c r="I159" s="310"/>
    </row>
    <row r="160" spans="1:9">
      <c r="A160" s="310" t="s">
        <v>6142</v>
      </c>
      <c r="B160" s="310"/>
      <c r="C160" s="310"/>
      <c r="D160" s="310"/>
      <c r="E160" s="310"/>
      <c r="F160" s="310"/>
      <c r="G160" s="310"/>
      <c r="H160" s="310"/>
      <c r="I160" s="310"/>
    </row>
    <row r="161" spans="1:9">
      <c r="A161" s="310"/>
      <c r="B161" s="310"/>
      <c r="C161" s="310"/>
      <c r="D161" s="310"/>
      <c r="E161" s="310"/>
      <c r="F161" s="310"/>
      <c r="G161" s="310"/>
      <c r="H161" s="310"/>
      <c r="I161" s="310"/>
    </row>
    <row r="162" spans="1:9">
      <c r="A162" s="310" t="s">
        <v>6143</v>
      </c>
      <c r="B162" s="310"/>
      <c r="C162" s="310"/>
      <c r="D162" s="310"/>
      <c r="E162" s="310"/>
      <c r="F162" s="310"/>
      <c r="G162" s="310"/>
      <c r="H162" s="310"/>
      <c r="I162" s="310"/>
    </row>
    <row r="163" spans="1:9">
      <c r="A163" s="310"/>
      <c r="B163" s="310"/>
      <c r="C163" s="310"/>
      <c r="D163" s="310"/>
      <c r="E163" s="310"/>
      <c r="F163" s="310"/>
      <c r="G163" s="310"/>
      <c r="H163" s="310"/>
      <c r="I163" s="310"/>
    </row>
    <row r="164" spans="1:9">
      <c r="A164" s="310" t="s">
        <v>6144</v>
      </c>
      <c r="B164" s="310"/>
      <c r="C164" s="310"/>
      <c r="D164" s="310"/>
      <c r="E164" s="310"/>
      <c r="F164" s="310"/>
      <c r="G164" s="310"/>
      <c r="H164" s="310"/>
      <c r="I164" s="310"/>
    </row>
    <row r="165" spans="1:9">
      <c r="A165" s="310"/>
      <c r="B165" s="310"/>
      <c r="C165" s="310"/>
      <c r="D165" s="310"/>
      <c r="E165" s="310"/>
      <c r="F165" s="310"/>
      <c r="G165" s="310"/>
      <c r="H165" s="310"/>
      <c r="I165" s="310"/>
    </row>
    <row r="166" spans="1:9">
      <c r="A166" s="310" t="s">
        <v>6145</v>
      </c>
      <c r="B166" s="310"/>
      <c r="C166" s="310"/>
      <c r="D166" s="310"/>
      <c r="E166" s="310"/>
      <c r="F166" s="310"/>
      <c r="G166" s="310"/>
      <c r="H166" s="310"/>
      <c r="I166" s="310"/>
    </row>
    <row r="167" spans="1:9">
      <c r="A167" s="310"/>
      <c r="B167" s="310"/>
      <c r="C167" s="310"/>
      <c r="D167" s="310"/>
      <c r="E167" s="310"/>
      <c r="F167" s="310"/>
      <c r="G167" s="310"/>
      <c r="H167" s="310"/>
      <c r="I167" s="310"/>
    </row>
    <row r="168" spans="1:9">
      <c r="A168" s="310" t="s">
        <v>6146</v>
      </c>
      <c r="B168" s="310"/>
      <c r="C168" s="310"/>
      <c r="D168" s="310"/>
      <c r="E168" s="310"/>
      <c r="F168" s="310"/>
      <c r="G168" s="310"/>
      <c r="H168" s="310"/>
      <c r="I168" s="310"/>
    </row>
    <row r="169" spans="1:9">
      <c r="A169" s="310"/>
      <c r="B169" s="310"/>
      <c r="C169" s="310"/>
      <c r="D169" s="310"/>
      <c r="E169" s="310"/>
      <c r="F169" s="310"/>
      <c r="G169" s="310"/>
      <c r="H169" s="310"/>
      <c r="I169" s="310"/>
    </row>
    <row r="170" spans="1:9">
      <c r="A170" s="310" t="s">
        <v>6147</v>
      </c>
      <c r="B170" s="310"/>
      <c r="C170" s="310"/>
      <c r="D170" s="310"/>
      <c r="E170" s="310"/>
      <c r="F170" s="310"/>
      <c r="G170" s="310"/>
      <c r="H170" s="310"/>
      <c r="I170" s="310"/>
    </row>
    <row r="171" spans="1:9">
      <c r="A171" s="310"/>
      <c r="B171" s="310"/>
      <c r="C171" s="310"/>
      <c r="D171" s="310"/>
      <c r="E171" s="310"/>
      <c r="F171" s="310"/>
      <c r="G171" s="310"/>
      <c r="H171" s="310"/>
      <c r="I171" s="310"/>
    </row>
    <row r="172" spans="1:9">
      <c r="A172" s="310" t="s">
        <v>6148</v>
      </c>
      <c r="B172" s="310"/>
      <c r="C172" s="310"/>
      <c r="D172" s="310"/>
      <c r="E172" s="310"/>
      <c r="F172" s="310"/>
      <c r="G172" s="310"/>
      <c r="H172" s="310"/>
      <c r="I172" s="310"/>
    </row>
    <row r="173" spans="1:9">
      <c r="A173" s="310"/>
      <c r="B173" s="310"/>
      <c r="C173" s="310"/>
      <c r="D173" s="310"/>
      <c r="E173" s="310"/>
      <c r="F173" s="310"/>
      <c r="G173" s="310"/>
      <c r="H173" s="310"/>
      <c r="I173" s="310"/>
    </row>
    <row r="174" spans="1:9">
      <c r="A174" s="310" t="s">
        <v>6149</v>
      </c>
      <c r="B174" s="310"/>
      <c r="C174" s="310"/>
      <c r="D174" s="310"/>
      <c r="E174" s="310"/>
      <c r="F174" s="310"/>
      <c r="G174" s="310"/>
      <c r="H174" s="310"/>
      <c r="I174" s="310"/>
    </row>
    <row r="175" spans="1:9">
      <c r="A175" s="310"/>
      <c r="B175" s="310"/>
      <c r="C175" s="310"/>
      <c r="D175" s="310"/>
      <c r="E175" s="310"/>
      <c r="F175" s="310"/>
      <c r="G175" s="310"/>
      <c r="H175" s="310"/>
      <c r="I175" s="310"/>
    </row>
    <row r="176" spans="1:9">
      <c r="A176" s="310" t="s">
        <v>6150</v>
      </c>
      <c r="B176" s="310"/>
      <c r="C176" s="310"/>
      <c r="D176" s="310"/>
      <c r="E176" s="310"/>
      <c r="F176" s="310"/>
      <c r="G176" s="310"/>
      <c r="H176" s="310"/>
      <c r="I176" s="310"/>
    </row>
    <row r="177" spans="1:9">
      <c r="A177" s="310"/>
      <c r="B177" s="310"/>
      <c r="C177" s="310"/>
      <c r="D177" s="310"/>
      <c r="E177" s="310"/>
      <c r="F177" s="310"/>
      <c r="G177" s="310"/>
      <c r="H177" s="310"/>
      <c r="I177" s="310"/>
    </row>
    <row r="178" spans="1:9">
      <c r="A178" s="310" t="s">
        <v>6151</v>
      </c>
      <c r="B178" s="310"/>
      <c r="C178" s="310"/>
      <c r="D178" s="310"/>
      <c r="E178" s="310"/>
      <c r="F178" s="310"/>
      <c r="G178" s="310"/>
      <c r="H178" s="310"/>
      <c r="I178" s="310"/>
    </row>
    <row r="179" spans="1:9">
      <c r="A179" s="310"/>
      <c r="B179" s="310"/>
      <c r="C179" s="310"/>
      <c r="D179" s="310"/>
      <c r="E179" s="310"/>
      <c r="F179" s="310"/>
      <c r="G179" s="310"/>
      <c r="H179" s="310"/>
      <c r="I179" s="310"/>
    </row>
    <row r="180" spans="1:9">
      <c r="A180" s="310" t="s">
        <v>6152</v>
      </c>
      <c r="B180" s="310"/>
      <c r="C180" s="310"/>
      <c r="D180" s="310"/>
      <c r="E180" s="310"/>
      <c r="F180" s="310"/>
      <c r="G180" s="310"/>
      <c r="H180" s="310"/>
      <c r="I180" s="310"/>
    </row>
    <row r="181" spans="1:9">
      <c r="A181" s="310"/>
      <c r="B181" s="310"/>
      <c r="C181" s="310"/>
      <c r="D181" s="310"/>
      <c r="E181" s="310"/>
      <c r="F181" s="310"/>
      <c r="G181" s="310"/>
      <c r="H181" s="310"/>
      <c r="I181" s="310"/>
    </row>
    <row r="182" spans="1:9">
      <c r="A182" s="310" t="s">
        <v>6153</v>
      </c>
      <c r="B182" s="310"/>
      <c r="C182" s="310"/>
      <c r="D182" s="310"/>
      <c r="E182" s="310"/>
      <c r="F182" s="310"/>
      <c r="G182" s="310"/>
      <c r="H182" s="310"/>
      <c r="I182" s="310"/>
    </row>
    <row r="183" spans="1:9">
      <c r="A183" s="310"/>
      <c r="B183" s="310"/>
      <c r="C183" s="310"/>
      <c r="D183" s="310"/>
      <c r="E183" s="310"/>
      <c r="F183" s="310"/>
      <c r="G183" s="310"/>
      <c r="H183" s="310"/>
      <c r="I183" s="310"/>
    </row>
    <row r="184" spans="1:9">
      <c r="A184" s="310" t="s">
        <v>6154</v>
      </c>
      <c r="B184" s="310"/>
      <c r="C184" s="310"/>
      <c r="D184" s="310"/>
      <c r="E184" s="310"/>
      <c r="F184" s="310"/>
      <c r="G184" s="310"/>
      <c r="H184" s="310"/>
      <c r="I184" s="310"/>
    </row>
    <row r="185" spans="1:9">
      <c r="A185" s="310"/>
      <c r="B185" s="310"/>
      <c r="C185" s="310"/>
      <c r="D185" s="310"/>
      <c r="E185" s="310"/>
      <c r="F185" s="310"/>
      <c r="G185" s="310"/>
      <c r="H185" s="310"/>
      <c r="I185" s="310"/>
    </row>
    <row r="186" spans="1:9">
      <c r="A186" s="310" t="s">
        <v>6155</v>
      </c>
      <c r="B186" s="310"/>
      <c r="C186" s="310"/>
      <c r="D186" s="310"/>
      <c r="E186" s="310"/>
      <c r="F186" s="310"/>
      <c r="G186" s="310"/>
      <c r="H186" s="310"/>
      <c r="I186" s="310"/>
    </row>
    <row r="187" spans="1:9">
      <c r="A187" s="310"/>
      <c r="B187" s="310"/>
      <c r="C187" s="310"/>
      <c r="D187" s="310"/>
      <c r="E187" s="310"/>
      <c r="F187" s="310"/>
      <c r="G187" s="310"/>
      <c r="H187" s="310"/>
      <c r="I187" s="310"/>
    </row>
    <row r="188" spans="1:9">
      <c r="A188" s="310" t="s">
        <v>6156</v>
      </c>
      <c r="B188" s="310"/>
      <c r="C188" s="310"/>
      <c r="D188" s="310"/>
      <c r="E188" s="310"/>
      <c r="F188" s="310"/>
      <c r="G188" s="310"/>
      <c r="H188" s="310"/>
      <c r="I188" s="310"/>
    </row>
    <row r="189" spans="1:9">
      <c r="A189" s="310"/>
      <c r="B189" s="310"/>
      <c r="C189" s="310"/>
      <c r="D189" s="310"/>
      <c r="E189" s="310"/>
      <c r="F189" s="310"/>
      <c r="G189" s="310"/>
      <c r="H189" s="310"/>
      <c r="I189" s="310"/>
    </row>
    <row r="190" spans="1:9">
      <c r="A190" s="310" t="s">
        <v>6157</v>
      </c>
      <c r="B190" s="310"/>
      <c r="C190" s="310"/>
      <c r="D190" s="310"/>
      <c r="E190" s="310"/>
      <c r="F190" s="310"/>
      <c r="G190" s="310"/>
      <c r="H190" s="310"/>
      <c r="I190" s="310"/>
    </row>
    <row r="191" spans="1:9">
      <c r="A191" s="310"/>
      <c r="B191" s="310"/>
      <c r="C191" s="310"/>
      <c r="D191" s="310"/>
      <c r="E191" s="310"/>
      <c r="F191" s="310"/>
      <c r="G191" s="310"/>
      <c r="H191" s="310"/>
      <c r="I191" s="310"/>
    </row>
    <row r="192" spans="1:9">
      <c r="A192" s="310" t="s">
        <v>6158</v>
      </c>
      <c r="B192" s="310"/>
      <c r="C192" s="310"/>
      <c r="D192" s="310"/>
      <c r="E192" s="310"/>
      <c r="F192" s="310"/>
      <c r="G192" s="310"/>
      <c r="H192" s="310"/>
      <c r="I192" s="310"/>
    </row>
    <row r="193" spans="1:9">
      <c r="A193" s="310"/>
      <c r="B193" s="310"/>
      <c r="C193" s="310"/>
      <c r="D193" s="310"/>
      <c r="E193" s="310"/>
      <c r="F193" s="310"/>
      <c r="G193" s="310"/>
      <c r="H193" s="310"/>
      <c r="I193" s="310"/>
    </row>
    <row r="194" spans="1:9">
      <c r="A194" s="310" t="s">
        <v>6159</v>
      </c>
      <c r="B194" s="310"/>
      <c r="C194" s="310"/>
      <c r="D194" s="310"/>
      <c r="E194" s="310"/>
      <c r="F194" s="310"/>
      <c r="G194" s="310"/>
      <c r="H194" s="310"/>
      <c r="I194" s="310"/>
    </row>
    <row r="195" spans="1:9">
      <c r="A195" s="310"/>
      <c r="B195" s="310"/>
      <c r="C195" s="310"/>
      <c r="D195" s="310"/>
      <c r="E195" s="310"/>
      <c r="F195" s="310"/>
      <c r="G195" s="310"/>
      <c r="H195" s="310"/>
      <c r="I195" s="310"/>
    </row>
    <row r="196" spans="1:9">
      <c r="A196" s="310" t="s">
        <v>6160</v>
      </c>
      <c r="B196" s="310"/>
      <c r="C196" s="310"/>
      <c r="D196" s="310"/>
      <c r="E196" s="310"/>
      <c r="F196" s="310"/>
      <c r="G196" s="310"/>
      <c r="H196" s="310"/>
      <c r="I196" s="310"/>
    </row>
    <row r="197" spans="1:9">
      <c r="A197" s="310"/>
      <c r="B197" s="310"/>
      <c r="C197" s="310"/>
      <c r="D197" s="310"/>
      <c r="E197" s="310"/>
      <c r="F197" s="310"/>
      <c r="G197" s="310"/>
      <c r="H197" s="310"/>
      <c r="I197" s="310"/>
    </row>
    <row r="198" spans="1:9">
      <c r="A198" s="310" t="s">
        <v>6168</v>
      </c>
      <c r="B198" s="310"/>
      <c r="C198" s="310"/>
      <c r="D198" s="310"/>
      <c r="E198" s="310"/>
      <c r="F198" s="310"/>
      <c r="G198" s="310"/>
      <c r="H198" s="310"/>
      <c r="I198" s="310"/>
    </row>
    <row r="199" spans="1:9">
      <c r="A199" s="310"/>
      <c r="B199" s="310"/>
      <c r="C199" s="310"/>
      <c r="D199" s="310"/>
      <c r="E199" s="310"/>
      <c r="F199" s="310"/>
      <c r="G199" s="310"/>
      <c r="H199" s="310"/>
      <c r="I199" s="310"/>
    </row>
    <row r="200" spans="1:9">
      <c r="A200" s="310"/>
      <c r="B200" s="310"/>
      <c r="C200" s="310"/>
      <c r="D200" s="310"/>
      <c r="E200" s="310"/>
      <c r="F200" s="310"/>
      <c r="G200" s="310"/>
      <c r="H200" s="310"/>
      <c r="I200" s="310"/>
    </row>
    <row r="201" spans="1:9">
      <c r="A201" s="310"/>
      <c r="B201" s="310"/>
      <c r="C201" s="310"/>
      <c r="D201" s="310"/>
      <c r="E201" s="310"/>
      <c r="F201" s="310"/>
      <c r="G201" s="310"/>
      <c r="H201" s="310"/>
      <c r="I201" s="310"/>
    </row>
    <row r="202" spans="1:9">
      <c r="A202" s="310"/>
      <c r="B202" s="310"/>
      <c r="C202" s="310"/>
      <c r="D202" s="310"/>
      <c r="E202" s="310"/>
      <c r="F202" s="310"/>
      <c r="G202" s="310"/>
      <c r="H202" s="310"/>
      <c r="I202" s="310"/>
    </row>
    <row r="203" spans="1:9">
      <c r="A203" s="310"/>
      <c r="B203" s="310"/>
      <c r="C203" s="310"/>
      <c r="D203" s="310"/>
      <c r="E203" s="310"/>
      <c r="F203" s="310"/>
      <c r="G203" s="310"/>
      <c r="H203" s="310"/>
      <c r="I203" s="310"/>
    </row>
  </sheetData>
  <mergeCells count="100">
    <mergeCell ref="A24:I25"/>
    <mergeCell ref="A26:I27"/>
    <mergeCell ref="A28:I29"/>
    <mergeCell ref="A30:I31"/>
    <mergeCell ref="A14:I15"/>
    <mergeCell ref="A16:I17"/>
    <mergeCell ref="A18:I19"/>
    <mergeCell ref="A20:I21"/>
    <mergeCell ref="A22:I23"/>
    <mergeCell ref="A12:I13"/>
    <mergeCell ref="A4:I4"/>
    <mergeCell ref="A6:I7"/>
    <mergeCell ref="A8:I9"/>
    <mergeCell ref="A10:I11"/>
    <mergeCell ref="A32:I33"/>
    <mergeCell ref="A34:I35"/>
    <mergeCell ref="A62:I63"/>
    <mergeCell ref="A50:I51"/>
    <mergeCell ref="A52:I53"/>
    <mergeCell ref="A54:I55"/>
    <mergeCell ref="A44:I45"/>
    <mergeCell ref="A46:I47"/>
    <mergeCell ref="A56:I57"/>
    <mergeCell ref="A58:I59"/>
    <mergeCell ref="A60:I61"/>
    <mergeCell ref="A48:I49"/>
    <mergeCell ref="A38:I39"/>
    <mergeCell ref="A40:I41"/>
    <mergeCell ref="A42:I43"/>
    <mergeCell ref="A36:I37"/>
    <mergeCell ref="A64:I65"/>
    <mergeCell ref="A66:I67"/>
    <mergeCell ref="A68:I69"/>
    <mergeCell ref="A70:I71"/>
    <mergeCell ref="A72:I73"/>
    <mergeCell ref="A74:I75"/>
    <mergeCell ref="A76:I77"/>
    <mergeCell ref="A78:I79"/>
    <mergeCell ref="A80:I81"/>
    <mergeCell ref="A82:I83"/>
    <mergeCell ref="A94:I95"/>
    <mergeCell ref="A84:I85"/>
    <mergeCell ref="A86:I87"/>
    <mergeCell ref="A88:I89"/>
    <mergeCell ref="A90:I91"/>
    <mergeCell ref="A92:I93"/>
    <mergeCell ref="A96:I97"/>
    <mergeCell ref="A98:I99"/>
    <mergeCell ref="A100:I101"/>
    <mergeCell ref="A102:I103"/>
    <mergeCell ref="A104:I105"/>
    <mergeCell ref="A106:I107"/>
    <mergeCell ref="A108:I109"/>
    <mergeCell ref="A110:I111"/>
    <mergeCell ref="A112:I113"/>
    <mergeCell ref="A114:I115"/>
    <mergeCell ref="A116:I117"/>
    <mergeCell ref="A118:I119"/>
    <mergeCell ref="A120:I121"/>
    <mergeCell ref="A122:I123"/>
    <mergeCell ref="A124:I125"/>
    <mergeCell ref="A136:I137"/>
    <mergeCell ref="A126:I127"/>
    <mergeCell ref="A128:I129"/>
    <mergeCell ref="A130:I131"/>
    <mergeCell ref="A132:I133"/>
    <mergeCell ref="A134:I135"/>
    <mergeCell ref="A138:I139"/>
    <mergeCell ref="A140:I141"/>
    <mergeCell ref="A142:I143"/>
    <mergeCell ref="A144:I145"/>
    <mergeCell ref="A146:I147"/>
    <mergeCell ref="A148:I149"/>
    <mergeCell ref="A150:I151"/>
    <mergeCell ref="A152:I153"/>
    <mergeCell ref="A154:I155"/>
    <mergeCell ref="A156:I157"/>
    <mergeCell ref="A158:I159"/>
    <mergeCell ref="A160:I161"/>
    <mergeCell ref="A162:I163"/>
    <mergeCell ref="A164:I165"/>
    <mergeCell ref="A166:I167"/>
    <mergeCell ref="A168:I169"/>
    <mergeCell ref="A170:I171"/>
    <mergeCell ref="A172:I173"/>
    <mergeCell ref="A174:I175"/>
    <mergeCell ref="A176:I177"/>
    <mergeCell ref="A178:I179"/>
    <mergeCell ref="A180:I181"/>
    <mergeCell ref="A182:I183"/>
    <mergeCell ref="A184:I185"/>
    <mergeCell ref="A186:I187"/>
    <mergeCell ref="A198:I199"/>
    <mergeCell ref="A200:I201"/>
    <mergeCell ref="A202:I203"/>
    <mergeCell ref="A188:I189"/>
    <mergeCell ref="A190:I191"/>
    <mergeCell ref="A192:I193"/>
    <mergeCell ref="A194:I195"/>
    <mergeCell ref="A196:I197"/>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E70"/>
  <sheetViews>
    <sheetView workbookViewId="0">
      <selection activeCell="H1" sqref="H1"/>
    </sheetView>
  </sheetViews>
  <sheetFormatPr defaultColWidth="9.28515625" defaultRowHeight="15.75"/>
  <cols>
    <col min="1" max="1" width="41.42578125" style="9" customWidth="1"/>
    <col min="2" max="2" width="21" style="20" bestFit="1" customWidth="1"/>
    <col min="3" max="3" width="20" style="20" bestFit="1" customWidth="1"/>
    <col min="4" max="4" width="25.7109375" style="20" bestFit="1" customWidth="1"/>
    <col min="5" max="5" width="26" style="20" bestFit="1" customWidth="1"/>
    <col min="6" max="16384" width="9.28515625" style="9"/>
  </cols>
  <sheetData>
    <row r="1" spans="1:5">
      <c r="A1" s="53" t="s">
        <v>16</v>
      </c>
    </row>
    <row r="3" spans="1:5" ht="18.75" thickBot="1">
      <c r="A3" s="8" t="s">
        <v>3834</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3027</v>
      </c>
      <c r="C7" s="43" t="s">
        <v>3028</v>
      </c>
      <c r="D7" s="62" t="s">
        <v>1087</v>
      </c>
      <c r="E7" s="98" t="s">
        <v>3029</v>
      </c>
    </row>
    <row r="8" spans="1:5">
      <c r="A8" s="180" t="s">
        <v>97</v>
      </c>
      <c r="B8" s="181" t="s">
        <v>3030</v>
      </c>
      <c r="C8" s="182" t="s">
        <v>3031</v>
      </c>
      <c r="D8" s="181" t="s">
        <v>95</v>
      </c>
      <c r="E8" s="183" t="s">
        <v>95</v>
      </c>
    </row>
    <row r="9" spans="1:5">
      <c r="A9" s="124" t="s">
        <v>103</v>
      </c>
      <c r="B9" s="62" t="s">
        <v>95</v>
      </c>
      <c r="C9" s="43" t="s">
        <v>95</v>
      </c>
      <c r="D9" s="62" t="s">
        <v>95</v>
      </c>
      <c r="E9" s="98" t="s">
        <v>95</v>
      </c>
    </row>
    <row r="10" spans="1:5">
      <c r="A10" s="177" t="s">
        <v>96</v>
      </c>
      <c r="B10" s="62" t="s">
        <v>3032</v>
      </c>
      <c r="C10" s="43" t="s">
        <v>3033</v>
      </c>
      <c r="D10" s="62" t="s">
        <v>1087</v>
      </c>
      <c r="E10" s="98" t="s">
        <v>3034</v>
      </c>
    </row>
    <row r="11" spans="1:5">
      <c r="A11" s="180" t="s">
        <v>97</v>
      </c>
      <c r="B11" s="181" t="s">
        <v>3035</v>
      </c>
      <c r="C11" s="182" t="s">
        <v>3036</v>
      </c>
      <c r="D11" s="181" t="s">
        <v>95</v>
      </c>
      <c r="E11" s="183" t="s">
        <v>95</v>
      </c>
    </row>
    <row r="12" spans="1:5">
      <c r="A12" s="124" t="s">
        <v>104</v>
      </c>
      <c r="B12" s="62" t="s">
        <v>95</v>
      </c>
      <c r="C12" s="43" t="s">
        <v>95</v>
      </c>
      <c r="D12" s="62" t="s">
        <v>95</v>
      </c>
      <c r="E12" s="98" t="s">
        <v>95</v>
      </c>
    </row>
    <row r="13" spans="1:5">
      <c r="A13" s="177" t="s">
        <v>96</v>
      </c>
      <c r="B13" s="62" t="s">
        <v>3037</v>
      </c>
      <c r="C13" s="43" t="s">
        <v>3038</v>
      </c>
      <c r="D13" s="62" t="s">
        <v>1087</v>
      </c>
      <c r="E13" s="98" t="s">
        <v>3039</v>
      </c>
    </row>
    <row r="14" spans="1:5">
      <c r="A14" s="180" t="s">
        <v>97</v>
      </c>
      <c r="B14" s="181" t="s">
        <v>3040</v>
      </c>
      <c r="C14" s="182" t="s">
        <v>3041</v>
      </c>
      <c r="D14" s="181" t="s">
        <v>95</v>
      </c>
      <c r="E14" s="183" t="s">
        <v>95</v>
      </c>
    </row>
    <row r="15" spans="1:5">
      <c r="A15" s="124" t="s">
        <v>105</v>
      </c>
      <c r="B15" s="62" t="s">
        <v>95</v>
      </c>
      <c r="C15" s="43" t="s">
        <v>95</v>
      </c>
      <c r="D15" s="62" t="s">
        <v>95</v>
      </c>
      <c r="E15" s="98" t="s">
        <v>95</v>
      </c>
    </row>
    <row r="16" spans="1:5">
      <c r="A16" s="177" t="s">
        <v>96</v>
      </c>
      <c r="B16" s="62" t="s">
        <v>3042</v>
      </c>
      <c r="C16" s="43" t="s">
        <v>3043</v>
      </c>
      <c r="D16" s="62" t="s">
        <v>1087</v>
      </c>
      <c r="E16" s="98" t="s">
        <v>3044</v>
      </c>
    </row>
    <row r="17" spans="1:5">
      <c r="A17" s="180" t="s">
        <v>97</v>
      </c>
      <c r="B17" s="181" t="s">
        <v>3045</v>
      </c>
      <c r="C17" s="182" t="s">
        <v>3046</v>
      </c>
      <c r="D17" s="181" t="s">
        <v>95</v>
      </c>
      <c r="E17" s="183" t="s">
        <v>95</v>
      </c>
    </row>
    <row r="18" spans="1:5">
      <c r="A18" s="184" t="s">
        <v>106</v>
      </c>
      <c r="B18" s="185" t="s">
        <v>95</v>
      </c>
      <c r="C18" s="186" t="s">
        <v>95</v>
      </c>
      <c r="D18" s="185" t="s">
        <v>95</v>
      </c>
      <c r="E18" s="187" t="s">
        <v>95</v>
      </c>
    </row>
    <row r="19" spans="1:5">
      <c r="A19" s="177" t="s">
        <v>96</v>
      </c>
      <c r="B19" s="62" t="s">
        <v>3047</v>
      </c>
      <c r="C19" s="43" t="s">
        <v>3048</v>
      </c>
      <c r="D19" s="62" t="s">
        <v>1087</v>
      </c>
      <c r="E19" s="98" t="s">
        <v>3049</v>
      </c>
    </row>
    <row r="20" spans="1:5">
      <c r="A20" s="179" t="s">
        <v>97</v>
      </c>
      <c r="B20" s="67" t="s">
        <v>3050</v>
      </c>
      <c r="C20" s="58" t="s">
        <v>3051</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3052</v>
      </c>
      <c r="C23" s="43" t="s">
        <v>3053</v>
      </c>
      <c r="D23" s="62" t="s">
        <v>1087</v>
      </c>
      <c r="E23" s="98" t="s">
        <v>3054</v>
      </c>
    </row>
    <row r="24" spans="1:5">
      <c r="A24" s="180" t="s">
        <v>97</v>
      </c>
      <c r="B24" s="181" t="s">
        <v>3055</v>
      </c>
      <c r="C24" s="182" t="s">
        <v>3056</v>
      </c>
      <c r="D24" s="181" t="s">
        <v>95</v>
      </c>
      <c r="E24" s="183" t="s">
        <v>95</v>
      </c>
    </row>
    <row r="25" spans="1:5">
      <c r="A25" s="124" t="s">
        <v>109</v>
      </c>
      <c r="B25" s="62" t="s">
        <v>95</v>
      </c>
      <c r="C25" s="43" t="s">
        <v>95</v>
      </c>
      <c r="D25" s="62" t="s">
        <v>95</v>
      </c>
      <c r="E25" s="98" t="s">
        <v>95</v>
      </c>
    </row>
    <row r="26" spans="1:5">
      <c r="A26" s="177" t="s">
        <v>96</v>
      </c>
      <c r="B26" s="62" t="s">
        <v>3057</v>
      </c>
      <c r="C26" s="43" t="s">
        <v>3058</v>
      </c>
      <c r="D26" s="62" t="s">
        <v>1087</v>
      </c>
      <c r="E26" s="98" t="s">
        <v>3059</v>
      </c>
    </row>
    <row r="27" spans="1:5">
      <c r="A27" s="177" t="s">
        <v>97</v>
      </c>
      <c r="B27" s="62" t="s">
        <v>3060</v>
      </c>
      <c r="C27" s="43" t="s">
        <v>1454</v>
      </c>
      <c r="D27" s="62" t="s">
        <v>95</v>
      </c>
      <c r="E27" s="98" t="s">
        <v>95</v>
      </c>
    </row>
    <row r="28" spans="1:5">
      <c r="A28" s="84" t="s">
        <v>1106</v>
      </c>
      <c r="B28" s="85" t="s">
        <v>95</v>
      </c>
      <c r="C28" s="85" t="s">
        <v>95</v>
      </c>
      <c r="D28" s="85" t="s">
        <v>95</v>
      </c>
      <c r="E28" s="86" t="s">
        <v>95</v>
      </c>
    </row>
    <row r="29" spans="1:5">
      <c r="A29" s="124" t="s">
        <v>96</v>
      </c>
      <c r="B29" s="62" t="s">
        <v>3061</v>
      </c>
      <c r="C29" s="43" t="s">
        <v>3062</v>
      </c>
      <c r="D29" s="62" t="s">
        <v>1087</v>
      </c>
      <c r="E29" s="98" t="s">
        <v>3063</v>
      </c>
    </row>
    <row r="30" spans="1:5">
      <c r="A30" s="125" t="s">
        <v>97</v>
      </c>
      <c r="B30" s="67" t="s">
        <v>3064</v>
      </c>
      <c r="C30" s="58" t="s">
        <v>3065</v>
      </c>
      <c r="D30" s="67" t="s">
        <v>95</v>
      </c>
      <c r="E30" s="105" t="s">
        <v>95</v>
      </c>
    </row>
    <row r="31" spans="1:5">
      <c r="A31" s="69" t="s">
        <v>1123</v>
      </c>
      <c r="B31" s="70" t="s">
        <v>95</v>
      </c>
      <c r="C31" s="70" t="s">
        <v>95</v>
      </c>
      <c r="D31" s="70" t="s">
        <v>95</v>
      </c>
      <c r="E31" s="71" t="s">
        <v>95</v>
      </c>
    </row>
    <row r="32" spans="1:5">
      <c r="A32" s="124" t="s">
        <v>96</v>
      </c>
      <c r="B32" s="62" t="s">
        <v>3066</v>
      </c>
      <c r="C32" s="43" t="s">
        <v>3067</v>
      </c>
      <c r="D32" s="62" t="s">
        <v>1087</v>
      </c>
      <c r="E32" s="98" t="s">
        <v>3068</v>
      </c>
    </row>
    <row r="33" spans="1:5">
      <c r="A33" s="124" t="s">
        <v>97</v>
      </c>
      <c r="B33" s="62" t="s">
        <v>3069</v>
      </c>
      <c r="C33" s="43" t="s">
        <v>3070</v>
      </c>
      <c r="D33" s="62" t="s">
        <v>95</v>
      </c>
      <c r="E33" s="98" t="s">
        <v>95</v>
      </c>
    </row>
    <row r="34" spans="1:5">
      <c r="A34" s="84" t="s">
        <v>1126</v>
      </c>
      <c r="B34" s="85" t="s">
        <v>95</v>
      </c>
      <c r="C34" s="85" t="s">
        <v>95</v>
      </c>
      <c r="D34" s="85" t="s">
        <v>95</v>
      </c>
      <c r="E34" s="86" t="s">
        <v>95</v>
      </c>
    </row>
    <row r="35" spans="1:5">
      <c r="A35" s="124" t="s">
        <v>96</v>
      </c>
      <c r="B35" s="62" t="s">
        <v>3071</v>
      </c>
      <c r="C35" s="43" t="s">
        <v>3072</v>
      </c>
      <c r="D35" s="62" t="s">
        <v>1087</v>
      </c>
      <c r="E35" s="98" t="s">
        <v>3073</v>
      </c>
    </row>
    <row r="36" spans="1:5">
      <c r="A36" s="125" t="s">
        <v>97</v>
      </c>
      <c r="B36" s="67" t="s">
        <v>3074</v>
      </c>
      <c r="C36" s="58" t="s">
        <v>3075</v>
      </c>
      <c r="D36" s="67" t="s">
        <v>95</v>
      </c>
      <c r="E36" s="105" t="s">
        <v>95</v>
      </c>
    </row>
    <row r="37" spans="1:5">
      <c r="A37" s="84" t="s">
        <v>1159</v>
      </c>
      <c r="B37" s="85" t="s">
        <v>95</v>
      </c>
      <c r="C37" s="85" t="s">
        <v>95</v>
      </c>
      <c r="D37" s="85" t="s">
        <v>95</v>
      </c>
      <c r="E37" s="86" t="s">
        <v>95</v>
      </c>
    </row>
    <row r="38" spans="1:5">
      <c r="A38" s="124" t="s">
        <v>96</v>
      </c>
      <c r="B38" s="62" t="s">
        <v>3076</v>
      </c>
      <c r="C38" s="43" t="s">
        <v>3077</v>
      </c>
      <c r="D38" s="62" t="s">
        <v>1087</v>
      </c>
      <c r="E38" s="98" t="s">
        <v>3078</v>
      </c>
    </row>
    <row r="39" spans="1:5">
      <c r="A39" s="125" t="s">
        <v>97</v>
      </c>
      <c r="B39" s="67" t="s">
        <v>3079</v>
      </c>
      <c r="C39" s="58" t="s">
        <v>3080</v>
      </c>
      <c r="D39" s="67" t="s">
        <v>95</v>
      </c>
      <c r="E39" s="105" t="s">
        <v>95</v>
      </c>
    </row>
    <row r="40" spans="1:5">
      <c r="A40" s="69" t="s">
        <v>177</v>
      </c>
      <c r="B40" s="70"/>
      <c r="C40" s="70"/>
      <c r="D40" s="70"/>
      <c r="E40" s="71"/>
    </row>
    <row r="41" spans="1:5">
      <c r="A41" s="124" t="s">
        <v>1129</v>
      </c>
      <c r="B41" s="62" t="s">
        <v>95</v>
      </c>
      <c r="C41" s="43" t="s">
        <v>95</v>
      </c>
      <c r="D41" s="62" t="s">
        <v>95</v>
      </c>
      <c r="E41" s="98" t="s">
        <v>95</v>
      </c>
    </row>
    <row r="42" spans="1:5">
      <c r="A42" s="177" t="s">
        <v>96</v>
      </c>
      <c r="B42" s="62" t="s">
        <v>3081</v>
      </c>
      <c r="C42" s="43" t="s">
        <v>3082</v>
      </c>
      <c r="D42" s="62" t="s">
        <v>1087</v>
      </c>
      <c r="E42" s="98" t="s">
        <v>3083</v>
      </c>
    </row>
    <row r="43" spans="1:5">
      <c r="A43" s="177" t="s">
        <v>97</v>
      </c>
      <c r="B43" s="62" t="s">
        <v>3084</v>
      </c>
      <c r="C43" s="43" t="s">
        <v>3085</v>
      </c>
      <c r="D43" s="62" t="s">
        <v>95</v>
      </c>
      <c r="E43" s="98" t="s">
        <v>95</v>
      </c>
    </row>
    <row r="44" spans="1:5">
      <c r="A44" s="184" t="s">
        <v>1132</v>
      </c>
      <c r="B44" s="185" t="s">
        <v>95</v>
      </c>
      <c r="C44" s="186" t="s">
        <v>95</v>
      </c>
      <c r="D44" s="185" t="s">
        <v>95</v>
      </c>
      <c r="E44" s="187" t="s">
        <v>95</v>
      </c>
    </row>
    <row r="45" spans="1:5">
      <c r="A45" s="177" t="s">
        <v>96</v>
      </c>
      <c r="B45" s="62" t="s">
        <v>3086</v>
      </c>
      <c r="C45" s="43" t="s">
        <v>3087</v>
      </c>
      <c r="D45" s="62" t="s">
        <v>1087</v>
      </c>
      <c r="E45" s="98" t="s">
        <v>3088</v>
      </c>
    </row>
    <row r="46" spans="1:5">
      <c r="A46" s="180" t="s">
        <v>97</v>
      </c>
      <c r="B46" s="181" t="s">
        <v>3089</v>
      </c>
      <c r="C46" s="182" t="s">
        <v>3090</v>
      </c>
      <c r="D46" s="181" t="s">
        <v>95</v>
      </c>
      <c r="E46" s="183" t="s">
        <v>95</v>
      </c>
    </row>
    <row r="47" spans="1:5">
      <c r="A47" s="124" t="s">
        <v>1135</v>
      </c>
      <c r="B47" s="62" t="s">
        <v>95</v>
      </c>
      <c r="C47" s="43" t="s">
        <v>95</v>
      </c>
      <c r="D47" s="62" t="s">
        <v>95</v>
      </c>
      <c r="E47" s="98" t="s">
        <v>95</v>
      </c>
    </row>
    <row r="48" spans="1:5">
      <c r="A48" s="177" t="s">
        <v>96</v>
      </c>
      <c r="B48" s="62" t="s">
        <v>3091</v>
      </c>
      <c r="C48" s="43" t="s">
        <v>3092</v>
      </c>
      <c r="D48" s="62" t="s">
        <v>1087</v>
      </c>
      <c r="E48" s="98" t="s">
        <v>3093</v>
      </c>
    </row>
    <row r="49" spans="1:5">
      <c r="A49" s="177" t="s">
        <v>97</v>
      </c>
      <c r="B49" s="62" t="s">
        <v>3094</v>
      </c>
      <c r="C49" s="43" t="s">
        <v>3095</v>
      </c>
      <c r="D49" s="62" t="s">
        <v>95</v>
      </c>
      <c r="E49" s="98" t="s">
        <v>95</v>
      </c>
    </row>
    <row r="50" spans="1:5">
      <c r="A50" s="184" t="s">
        <v>1138</v>
      </c>
      <c r="B50" s="185" t="s">
        <v>95</v>
      </c>
      <c r="C50" s="186" t="s">
        <v>95</v>
      </c>
      <c r="D50" s="185" t="s">
        <v>95</v>
      </c>
      <c r="E50" s="187" t="s">
        <v>95</v>
      </c>
    </row>
    <row r="51" spans="1:5">
      <c r="A51" s="177" t="s">
        <v>96</v>
      </c>
      <c r="B51" s="62" t="s">
        <v>3096</v>
      </c>
      <c r="C51" s="43" t="s">
        <v>3097</v>
      </c>
      <c r="D51" s="62" t="s">
        <v>1087</v>
      </c>
      <c r="E51" s="98" t="s">
        <v>3098</v>
      </c>
    </row>
    <row r="52" spans="1:5">
      <c r="A52" s="180" t="s">
        <v>97</v>
      </c>
      <c r="B52" s="181" t="s">
        <v>3099</v>
      </c>
      <c r="C52" s="182" t="s">
        <v>3100</v>
      </c>
      <c r="D52" s="181" t="s">
        <v>95</v>
      </c>
      <c r="E52" s="183" t="s">
        <v>95</v>
      </c>
    </row>
    <row r="53" spans="1:5">
      <c r="A53" s="124" t="s">
        <v>1141</v>
      </c>
      <c r="B53" s="62" t="s">
        <v>95</v>
      </c>
      <c r="C53" s="43" t="s">
        <v>95</v>
      </c>
      <c r="D53" s="62" t="s">
        <v>95</v>
      </c>
      <c r="E53" s="98" t="s">
        <v>95</v>
      </c>
    </row>
    <row r="54" spans="1:5">
      <c r="A54" s="177" t="s">
        <v>96</v>
      </c>
      <c r="B54" s="62" t="s">
        <v>3101</v>
      </c>
      <c r="C54" s="43" t="s">
        <v>3102</v>
      </c>
      <c r="D54" s="62" t="s">
        <v>1087</v>
      </c>
      <c r="E54" s="98" t="s">
        <v>3103</v>
      </c>
    </row>
    <row r="55" spans="1:5">
      <c r="A55" s="177" t="s">
        <v>97</v>
      </c>
      <c r="B55" s="62" t="s">
        <v>3104</v>
      </c>
      <c r="C55" s="43" t="s">
        <v>3105</v>
      </c>
      <c r="D55" s="62" t="s">
        <v>95</v>
      </c>
      <c r="E55" s="98" t="s">
        <v>95</v>
      </c>
    </row>
    <row r="56" spans="1:5">
      <c r="A56" s="184" t="s">
        <v>1144</v>
      </c>
      <c r="B56" s="185" t="s">
        <v>95</v>
      </c>
      <c r="C56" s="186" t="s">
        <v>95</v>
      </c>
      <c r="D56" s="185" t="s">
        <v>95</v>
      </c>
      <c r="E56" s="187" t="s">
        <v>95</v>
      </c>
    </row>
    <row r="57" spans="1:5">
      <c r="A57" s="177" t="s">
        <v>96</v>
      </c>
      <c r="B57" s="62" t="s">
        <v>3106</v>
      </c>
      <c r="C57" s="43" t="s">
        <v>3107</v>
      </c>
      <c r="D57" s="62" t="s">
        <v>1087</v>
      </c>
      <c r="E57" s="98" t="s">
        <v>3108</v>
      </c>
    </row>
    <row r="58" spans="1:5">
      <c r="A58" s="180" t="s">
        <v>97</v>
      </c>
      <c r="B58" s="181" t="s">
        <v>3109</v>
      </c>
      <c r="C58" s="182" t="s">
        <v>3110</v>
      </c>
      <c r="D58" s="181" t="s">
        <v>95</v>
      </c>
      <c r="E58" s="183" t="s">
        <v>95</v>
      </c>
    </row>
    <row r="59" spans="1:5">
      <c r="A59" s="124" t="s">
        <v>1147</v>
      </c>
      <c r="B59" s="62" t="s">
        <v>95</v>
      </c>
      <c r="C59" s="43" t="s">
        <v>95</v>
      </c>
      <c r="D59" s="62" t="s">
        <v>95</v>
      </c>
      <c r="E59" s="98" t="s">
        <v>95</v>
      </c>
    </row>
    <row r="60" spans="1:5">
      <c r="A60" s="177" t="s">
        <v>96</v>
      </c>
      <c r="B60" s="62" t="s">
        <v>3111</v>
      </c>
      <c r="C60" s="43" t="s">
        <v>3112</v>
      </c>
      <c r="D60" s="62" t="s">
        <v>1087</v>
      </c>
      <c r="E60" s="98" t="s">
        <v>3113</v>
      </c>
    </row>
    <row r="61" spans="1:5">
      <c r="A61" s="177" t="s">
        <v>97</v>
      </c>
      <c r="B61" s="62" t="s">
        <v>3114</v>
      </c>
      <c r="C61" s="43" t="s">
        <v>3115</v>
      </c>
      <c r="D61" s="62" t="s">
        <v>95</v>
      </c>
      <c r="E61" s="98" t="s">
        <v>95</v>
      </c>
    </row>
    <row r="62" spans="1:5">
      <c r="A62" s="184" t="s">
        <v>1150</v>
      </c>
      <c r="B62" s="185" t="s">
        <v>95</v>
      </c>
      <c r="C62" s="186" t="s">
        <v>95</v>
      </c>
      <c r="D62" s="185" t="s">
        <v>95</v>
      </c>
      <c r="E62" s="187" t="s">
        <v>95</v>
      </c>
    </row>
    <row r="63" spans="1:5">
      <c r="A63" s="177" t="s">
        <v>96</v>
      </c>
      <c r="B63" s="62" t="s">
        <v>3116</v>
      </c>
      <c r="C63" s="43" t="s">
        <v>3117</v>
      </c>
      <c r="D63" s="62" t="s">
        <v>1087</v>
      </c>
      <c r="E63" s="98" t="s">
        <v>3118</v>
      </c>
    </row>
    <row r="64" spans="1:5">
      <c r="A64" s="180" t="s">
        <v>97</v>
      </c>
      <c r="B64" s="181" t="s">
        <v>3119</v>
      </c>
      <c r="C64" s="182" t="s">
        <v>3120</v>
      </c>
      <c r="D64" s="181" t="s">
        <v>95</v>
      </c>
      <c r="E64" s="183" t="s">
        <v>95</v>
      </c>
    </row>
    <row r="65" spans="1:5">
      <c r="A65" s="184" t="s">
        <v>1153</v>
      </c>
      <c r="B65" s="185" t="s">
        <v>95</v>
      </c>
      <c r="C65" s="186" t="s">
        <v>95</v>
      </c>
      <c r="D65" s="185" t="s">
        <v>95</v>
      </c>
      <c r="E65" s="187" t="s">
        <v>95</v>
      </c>
    </row>
    <row r="66" spans="1:5">
      <c r="A66" s="177" t="s">
        <v>96</v>
      </c>
      <c r="B66" s="62" t="s">
        <v>3121</v>
      </c>
      <c r="C66" s="43" t="s">
        <v>3122</v>
      </c>
      <c r="D66" s="62" t="s">
        <v>1087</v>
      </c>
      <c r="E66" s="98" t="s">
        <v>3123</v>
      </c>
    </row>
    <row r="67" spans="1:5">
      <c r="A67" s="180" t="s">
        <v>97</v>
      </c>
      <c r="B67" s="181" t="s">
        <v>3124</v>
      </c>
      <c r="C67" s="182" t="s">
        <v>3125</v>
      </c>
      <c r="D67" s="181" t="s">
        <v>95</v>
      </c>
      <c r="E67" s="183" t="s">
        <v>95</v>
      </c>
    </row>
    <row r="68" spans="1:5">
      <c r="A68" s="124" t="s">
        <v>1156</v>
      </c>
      <c r="B68" s="62" t="s">
        <v>95</v>
      </c>
      <c r="C68" s="43" t="s">
        <v>95</v>
      </c>
      <c r="D68" s="62" t="s">
        <v>95</v>
      </c>
      <c r="E68" s="98" t="s">
        <v>95</v>
      </c>
    </row>
    <row r="69" spans="1:5">
      <c r="A69" s="177" t="s">
        <v>96</v>
      </c>
      <c r="B69" s="62" t="s">
        <v>3126</v>
      </c>
      <c r="C69" s="43" t="s">
        <v>3127</v>
      </c>
      <c r="D69" s="62" t="s">
        <v>1087</v>
      </c>
      <c r="E69" s="98" t="s">
        <v>3128</v>
      </c>
    </row>
    <row r="70" spans="1:5" ht="16.5" thickBot="1">
      <c r="A70" s="178" t="s">
        <v>97</v>
      </c>
      <c r="B70" s="63" t="s">
        <v>3129</v>
      </c>
      <c r="C70" s="35" t="s">
        <v>3130</v>
      </c>
      <c r="D70" s="63" t="s">
        <v>95</v>
      </c>
      <c r="E70" s="92" t="s">
        <v>95</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A1:E70"/>
  <sheetViews>
    <sheetView workbookViewId="0">
      <selection activeCell="I1" sqref="I1"/>
    </sheetView>
  </sheetViews>
  <sheetFormatPr defaultColWidth="9.28515625" defaultRowHeight="15.75"/>
  <cols>
    <col min="1" max="1" width="41.42578125" style="9" customWidth="1"/>
    <col min="2" max="2" width="21" style="20" bestFit="1" customWidth="1"/>
    <col min="3" max="3" width="20" style="20" bestFit="1" customWidth="1"/>
    <col min="4" max="4" width="25.7109375" style="20" bestFit="1" customWidth="1"/>
    <col min="5" max="5" width="26" style="20" bestFit="1" customWidth="1"/>
    <col min="6" max="16384" width="9.28515625" style="9"/>
  </cols>
  <sheetData>
    <row r="1" spans="1:5">
      <c r="A1" s="53" t="s">
        <v>16</v>
      </c>
    </row>
    <row r="3" spans="1:5" ht="18.75" thickBot="1">
      <c r="A3" s="8" t="s">
        <v>3835</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3131</v>
      </c>
      <c r="C7" s="43" t="s">
        <v>3132</v>
      </c>
      <c r="D7" s="62" t="s">
        <v>1087</v>
      </c>
      <c r="E7" s="98" t="s">
        <v>3133</v>
      </c>
    </row>
    <row r="8" spans="1:5">
      <c r="A8" s="180" t="s">
        <v>97</v>
      </c>
      <c r="B8" s="181" t="s">
        <v>3134</v>
      </c>
      <c r="C8" s="182" t="s">
        <v>3135</v>
      </c>
      <c r="D8" s="181" t="s">
        <v>95</v>
      </c>
      <c r="E8" s="183" t="s">
        <v>95</v>
      </c>
    </row>
    <row r="9" spans="1:5">
      <c r="A9" s="124" t="s">
        <v>103</v>
      </c>
      <c r="B9" s="62" t="s">
        <v>95</v>
      </c>
      <c r="C9" s="43" t="s">
        <v>95</v>
      </c>
      <c r="D9" s="62" t="s">
        <v>95</v>
      </c>
      <c r="E9" s="98" t="s">
        <v>95</v>
      </c>
    </row>
    <row r="10" spans="1:5">
      <c r="A10" s="177" t="s">
        <v>96</v>
      </c>
      <c r="B10" s="62" t="s">
        <v>3136</v>
      </c>
      <c r="C10" s="43" t="s">
        <v>3137</v>
      </c>
      <c r="D10" s="62" t="s">
        <v>1087</v>
      </c>
      <c r="E10" s="98" t="s">
        <v>3138</v>
      </c>
    </row>
    <row r="11" spans="1:5">
      <c r="A11" s="180" t="s">
        <v>97</v>
      </c>
      <c r="B11" s="181" t="s">
        <v>3139</v>
      </c>
      <c r="C11" s="182" t="s">
        <v>3140</v>
      </c>
      <c r="D11" s="181" t="s">
        <v>95</v>
      </c>
      <c r="E11" s="183" t="s">
        <v>95</v>
      </c>
    </row>
    <row r="12" spans="1:5">
      <c r="A12" s="124" t="s">
        <v>104</v>
      </c>
      <c r="B12" s="62" t="s">
        <v>95</v>
      </c>
      <c r="C12" s="43" t="s">
        <v>95</v>
      </c>
      <c r="D12" s="62" t="s">
        <v>95</v>
      </c>
      <c r="E12" s="98" t="s">
        <v>95</v>
      </c>
    </row>
    <row r="13" spans="1:5">
      <c r="A13" s="177" t="s">
        <v>96</v>
      </c>
      <c r="B13" s="62" t="s">
        <v>3141</v>
      </c>
      <c r="C13" s="43" t="s">
        <v>3142</v>
      </c>
      <c r="D13" s="62" t="s">
        <v>1087</v>
      </c>
      <c r="E13" s="98" t="s">
        <v>3143</v>
      </c>
    </row>
    <row r="14" spans="1:5">
      <c r="A14" s="180" t="s">
        <v>97</v>
      </c>
      <c r="B14" s="181" t="s">
        <v>3144</v>
      </c>
      <c r="C14" s="182" t="s">
        <v>3145</v>
      </c>
      <c r="D14" s="181" t="s">
        <v>95</v>
      </c>
      <c r="E14" s="183" t="s">
        <v>95</v>
      </c>
    </row>
    <row r="15" spans="1:5">
      <c r="A15" s="124" t="s">
        <v>105</v>
      </c>
      <c r="B15" s="62" t="s">
        <v>95</v>
      </c>
      <c r="C15" s="43" t="s">
        <v>95</v>
      </c>
      <c r="D15" s="62" t="s">
        <v>95</v>
      </c>
      <c r="E15" s="98" t="s">
        <v>95</v>
      </c>
    </row>
    <row r="16" spans="1:5">
      <c r="A16" s="177" t="s">
        <v>96</v>
      </c>
      <c r="B16" s="62" t="s">
        <v>3146</v>
      </c>
      <c r="C16" s="43" t="s">
        <v>3147</v>
      </c>
      <c r="D16" s="62">
        <v>3.5000000000000001E-3</v>
      </c>
      <c r="E16" s="98" t="s">
        <v>3148</v>
      </c>
    </row>
    <row r="17" spans="1:5">
      <c r="A17" s="180" t="s">
        <v>97</v>
      </c>
      <c r="B17" s="181" t="s">
        <v>3149</v>
      </c>
      <c r="C17" s="182" t="s">
        <v>3150</v>
      </c>
      <c r="D17" s="181" t="s">
        <v>95</v>
      </c>
      <c r="E17" s="183" t="s">
        <v>95</v>
      </c>
    </row>
    <row r="18" spans="1:5">
      <c r="A18" s="184" t="s">
        <v>106</v>
      </c>
      <c r="B18" s="185" t="s">
        <v>95</v>
      </c>
      <c r="C18" s="186" t="s">
        <v>95</v>
      </c>
      <c r="D18" s="185" t="s">
        <v>95</v>
      </c>
      <c r="E18" s="187" t="s">
        <v>95</v>
      </c>
    </row>
    <row r="19" spans="1:5">
      <c r="A19" s="177" t="s">
        <v>96</v>
      </c>
      <c r="B19" s="62" t="s">
        <v>3151</v>
      </c>
      <c r="C19" s="43" t="s">
        <v>3152</v>
      </c>
      <c r="D19" s="62">
        <v>0.754</v>
      </c>
      <c r="E19" s="98" t="s">
        <v>3153</v>
      </c>
    </row>
    <row r="20" spans="1:5">
      <c r="A20" s="179" t="s">
        <v>97</v>
      </c>
      <c r="B20" s="67" t="s">
        <v>3154</v>
      </c>
      <c r="C20" s="58" t="s">
        <v>3155</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3156</v>
      </c>
      <c r="C23" s="43" t="s">
        <v>3157</v>
      </c>
      <c r="D23" s="62" t="s">
        <v>1087</v>
      </c>
      <c r="E23" s="98" t="s">
        <v>3158</v>
      </c>
    </row>
    <row r="24" spans="1:5">
      <c r="A24" s="180" t="s">
        <v>97</v>
      </c>
      <c r="B24" s="181" t="s">
        <v>3159</v>
      </c>
      <c r="C24" s="182" t="s">
        <v>3160</v>
      </c>
      <c r="D24" s="181" t="s">
        <v>95</v>
      </c>
      <c r="E24" s="183" t="s">
        <v>95</v>
      </c>
    </row>
    <row r="25" spans="1:5">
      <c r="A25" s="124" t="s">
        <v>109</v>
      </c>
      <c r="B25" s="62" t="s">
        <v>95</v>
      </c>
      <c r="C25" s="43" t="s">
        <v>95</v>
      </c>
      <c r="D25" s="62" t="s">
        <v>95</v>
      </c>
      <c r="E25" s="98" t="s">
        <v>95</v>
      </c>
    </row>
    <row r="26" spans="1:5">
      <c r="A26" s="177" t="s">
        <v>96</v>
      </c>
      <c r="B26" s="62" t="s">
        <v>3161</v>
      </c>
      <c r="C26" s="43" t="s">
        <v>3162</v>
      </c>
      <c r="D26" s="62" t="s">
        <v>1087</v>
      </c>
      <c r="E26" s="98" t="s">
        <v>3163</v>
      </c>
    </row>
    <row r="27" spans="1:5">
      <c r="A27" s="177" t="s">
        <v>97</v>
      </c>
      <c r="B27" s="62" t="s">
        <v>3164</v>
      </c>
      <c r="C27" s="43" t="s">
        <v>3165</v>
      </c>
      <c r="D27" s="62" t="s">
        <v>95</v>
      </c>
      <c r="E27" s="98" t="s">
        <v>95</v>
      </c>
    </row>
    <row r="28" spans="1:5">
      <c r="A28" s="84" t="s">
        <v>1106</v>
      </c>
      <c r="B28" s="85" t="s">
        <v>95</v>
      </c>
      <c r="C28" s="85" t="s">
        <v>95</v>
      </c>
      <c r="D28" s="85" t="s">
        <v>95</v>
      </c>
      <c r="E28" s="86" t="s">
        <v>95</v>
      </c>
    </row>
    <row r="29" spans="1:5">
      <c r="A29" s="124" t="s">
        <v>96</v>
      </c>
      <c r="B29" s="62" t="s">
        <v>3166</v>
      </c>
      <c r="C29" s="43" t="s">
        <v>3167</v>
      </c>
      <c r="D29" s="62">
        <v>1.5100000000000001E-2</v>
      </c>
      <c r="E29" s="98" t="s">
        <v>3168</v>
      </c>
    </row>
    <row r="30" spans="1:5">
      <c r="A30" s="125" t="s">
        <v>97</v>
      </c>
      <c r="B30" s="67" t="s">
        <v>3169</v>
      </c>
      <c r="C30" s="58" t="s">
        <v>3170</v>
      </c>
      <c r="D30" s="67" t="s">
        <v>95</v>
      </c>
      <c r="E30" s="105" t="s">
        <v>95</v>
      </c>
    </row>
    <row r="31" spans="1:5">
      <c r="A31" s="69" t="s">
        <v>1123</v>
      </c>
      <c r="B31" s="70" t="s">
        <v>95</v>
      </c>
      <c r="C31" s="70" t="s">
        <v>95</v>
      </c>
      <c r="D31" s="70" t="s">
        <v>95</v>
      </c>
      <c r="E31" s="71" t="s">
        <v>95</v>
      </c>
    </row>
    <row r="32" spans="1:5">
      <c r="A32" s="124" t="s">
        <v>96</v>
      </c>
      <c r="B32" s="62" t="s">
        <v>3171</v>
      </c>
      <c r="C32" s="43" t="s">
        <v>3172</v>
      </c>
      <c r="D32" s="62" t="s">
        <v>1087</v>
      </c>
      <c r="E32" s="98" t="s">
        <v>3173</v>
      </c>
    </row>
    <row r="33" spans="1:5">
      <c r="A33" s="124" t="s">
        <v>97</v>
      </c>
      <c r="B33" s="62" t="s">
        <v>3174</v>
      </c>
      <c r="C33" s="43" t="s">
        <v>3175</v>
      </c>
      <c r="D33" s="62" t="s">
        <v>95</v>
      </c>
      <c r="E33" s="98" t="s">
        <v>95</v>
      </c>
    </row>
    <row r="34" spans="1:5">
      <c r="A34" s="84" t="s">
        <v>1126</v>
      </c>
      <c r="B34" s="85" t="s">
        <v>95</v>
      </c>
      <c r="C34" s="85" t="s">
        <v>95</v>
      </c>
      <c r="D34" s="85" t="s">
        <v>95</v>
      </c>
      <c r="E34" s="86" t="s">
        <v>95</v>
      </c>
    </row>
    <row r="35" spans="1:5">
      <c r="A35" s="124" t="s">
        <v>96</v>
      </c>
      <c r="B35" s="62" t="s">
        <v>3176</v>
      </c>
      <c r="C35" s="43" t="s">
        <v>3177</v>
      </c>
      <c r="D35" s="62" t="s">
        <v>1087</v>
      </c>
      <c r="E35" s="98" t="s">
        <v>3178</v>
      </c>
    </row>
    <row r="36" spans="1:5">
      <c r="A36" s="125" t="s">
        <v>97</v>
      </c>
      <c r="B36" s="67" t="s">
        <v>3179</v>
      </c>
      <c r="C36" s="58" t="s">
        <v>3180</v>
      </c>
      <c r="D36" s="67" t="s">
        <v>95</v>
      </c>
      <c r="E36" s="105" t="s">
        <v>95</v>
      </c>
    </row>
    <row r="37" spans="1:5">
      <c r="A37" s="84" t="s">
        <v>1159</v>
      </c>
      <c r="B37" s="85" t="s">
        <v>95</v>
      </c>
      <c r="C37" s="85" t="s">
        <v>95</v>
      </c>
      <c r="D37" s="85" t="s">
        <v>95</v>
      </c>
      <c r="E37" s="86" t="s">
        <v>95</v>
      </c>
    </row>
    <row r="38" spans="1:5">
      <c r="A38" s="124" t="s">
        <v>96</v>
      </c>
      <c r="B38" s="62" t="s">
        <v>3181</v>
      </c>
      <c r="C38" s="43" t="s">
        <v>3182</v>
      </c>
      <c r="D38" s="62">
        <v>1.4E-3</v>
      </c>
      <c r="E38" s="98" t="s">
        <v>3183</v>
      </c>
    </row>
    <row r="39" spans="1:5">
      <c r="A39" s="125" t="s">
        <v>97</v>
      </c>
      <c r="B39" s="67" t="s">
        <v>3184</v>
      </c>
      <c r="C39" s="58" t="s">
        <v>3185</v>
      </c>
      <c r="D39" s="67" t="s">
        <v>95</v>
      </c>
      <c r="E39" s="105" t="s">
        <v>95</v>
      </c>
    </row>
    <row r="40" spans="1:5">
      <c r="A40" s="69" t="s">
        <v>177</v>
      </c>
      <c r="B40" s="70"/>
      <c r="C40" s="70"/>
      <c r="D40" s="70"/>
      <c r="E40" s="71"/>
    </row>
    <row r="41" spans="1:5">
      <c r="A41" s="124" t="s">
        <v>1129</v>
      </c>
      <c r="B41" s="62" t="s">
        <v>95</v>
      </c>
      <c r="C41" s="43" t="s">
        <v>95</v>
      </c>
      <c r="D41" s="62" t="s">
        <v>95</v>
      </c>
      <c r="E41" s="98" t="s">
        <v>95</v>
      </c>
    </row>
    <row r="42" spans="1:5">
      <c r="A42" s="177" t="s">
        <v>96</v>
      </c>
      <c r="B42" s="62" t="s">
        <v>3186</v>
      </c>
      <c r="C42" s="43" t="s">
        <v>3187</v>
      </c>
      <c r="D42" s="62" t="s">
        <v>1087</v>
      </c>
      <c r="E42" s="98" t="s">
        <v>3188</v>
      </c>
    </row>
    <row r="43" spans="1:5">
      <c r="A43" s="177" t="s">
        <v>97</v>
      </c>
      <c r="B43" s="62" t="s">
        <v>3189</v>
      </c>
      <c r="C43" s="43" t="s">
        <v>3190</v>
      </c>
      <c r="D43" s="62" t="s">
        <v>95</v>
      </c>
      <c r="E43" s="98" t="s">
        <v>95</v>
      </c>
    </row>
    <row r="44" spans="1:5">
      <c r="A44" s="184" t="s">
        <v>1132</v>
      </c>
      <c r="B44" s="185" t="s">
        <v>95</v>
      </c>
      <c r="C44" s="186" t="s">
        <v>95</v>
      </c>
      <c r="D44" s="185" t="s">
        <v>95</v>
      </c>
      <c r="E44" s="187" t="s">
        <v>95</v>
      </c>
    </row>
    <row r="45" spans="1:5">
      <c r="A45" s="177" t="s">
        <v>96</v>
      </c>
      <c r="B45" s="62" t="s">
        <v>3191</v>
      </c>
      <c r="C45" s="43" t="s">
        <v>3192</v>
      </c>
      <c r="D45" s="62" t="s">
        <v>1087</v>
      </c>
      <c r="E45" s="98" t="s">
        <v>3193</v>
      </c>
    </row>
    <row r="46" spans="1:5">
      <c r="A46" s="180" t="s">
        <v>97</v>
      </c>
      <c r="B46" s="181" t="s">
        <v>3194</v>
      </c>
      <c r="C46" s="182" t="s">
        <v>3195</v>
      </c>
      <c r="D46" s="181" t="s">
        <v>95</v>
      </c>
      <c r="E46" s="183" t="s">
        <v>95</v>
      </c>
    </row>
    <row r="47" spans="1:5">
      <c r="A47" s="124" t="s">
        <v>1135</v>
      </c>
      <c r="B47" s="62" t="s">
        <v>95</v>
      </c>
      <c r="C47" s="43" t="s">
        <v>95</v>
      </c>
      <c r="D47" s="62" t="s">
        <v>95</v>
      </c>
      <c r="E47" s="98" t="s">
        <v>95</v>
      </c>
    </row>
    <row r="48" spans="1:5">
      <c r="A48" s="177" t="s">
        <v>96</v>
      </c>
      <c r="B48" s="62" t="s">
        <v>3196</v>
      </c>
      <c r="C48" s="43" t="s">
        <v>3197</v>
      </c>
      <c r="D48" s="62" t="s">
        <v>1087</v>
      </c>
      <c r="E48" s="98" t="s">
        <v>3198</v>
      </c>
    </row>
    <row r="49" spans="1:5">
      <c r="A49" s="177" t="s">
        <v>97</v>
      </c>
      <c r="B49" s="62" t="s">
        <v>3199</v>
      </c>
      <c r="C49" s="43" t="s">
        <v>3200</v>
      </c>
      <c r="D49" s="62" t="s">
        <v>95</v>
      </c>
      <c r="E49" s="98" t="s">
        <v>95</v>
      </c>
    </row>
    <row r="50" spans="1:5">
      <c r="A50" s="184" t="s">
        <v>1138</v>
      </c>
      <c r="B50" s="185" t="s">
        <v>95</v>
      </c>
      <c r="C50" s="186" t="s">
        <v>95</v>
      </c>
      <c r="D50" s="185" t="s">
        <v>95</v>
      </c>
      <c r="E50" s="187" t="s">
        <v>95</v>
      </c>
    </row>
    <row r="51" spans="1:5">
      <c r="A51" s="177" t="s">
        <v>96</v>
      </c>
      <c r="B51" s="62" t="s">
        <v>3201</v>
      </c>
      <c r="C51" s="43" t="s">
        <v>3202</v>
      </c>
      <c r="D51" s="62">
        <v>4.1000000000000003E-3</v>
      </c>
      <c r="E51" s="98" t="s">
        <v>3203</v>
      </c>
    </row>
    <row r="52" spans="1:5">
      <c r="A52" s="180" t="s">
        <v>97</v>
      </c>
      <c r="B52" s="181" t="s">
        <v>3204</v>
      </c>
      <c r="C52" s="182" t="s">
        <v>3205</v>
      </c>
      <c r="D52" s="181" t="s">
        <v>95</v>
      </c>
      <c r="E52" s="183" t="s">
        <v>95</v>
      </c>
    </row>
    <row r="53" spans="1:5">
      <c r="A53" s="124" t="s">
        <v>1141</v>
      </c>
      <c r="B53" s="62" t="s">
        <v>95</v>
      </c>
      <c r="C53" s="43" t="s">
        <v>95</v>
      </c>
      <c r="D53" s="62" t="s">
        <v>95</v>
      </c>
      <c r="E53" s="98" t="s">
        <v>95</v>
      </c>
    </row>
    <row r="54" spans="1:5">
      <c r="A54" s="177" t="s">
        <v>96</v>
      </c>
      <c r="B54" s="62" t="s">
        <v>3206</v>
      </c>
      <c r="C54" s="43" t="s">
        <v>3207</v>
      </c>
      <c r="D54" s="62">
        <v>5.5999999999999999E-3</v>
      </c>
      <c r="E54" s="98" t="s">
        <v>3208</v>
      </c>
    </row>
    <row r="55" spans="1:5">
      <c r="A55" s="177" t="s">
        <v>97</v>
      </c>
      <c r="B55" s="62" t="s">
        <v>3209</v>
      </c>
      <c r="C55" s="43" t="s">
        <v>3210</v>
      </c>
      <c r="D55" s="62" t="s">
        <v>95</v>
      </c>
      <c r="E55" s="98" t="s">
        <v>95</v>
      </c>
    </row>
    <row r="56" spans="1:5">
      <c r="A56" s="184" t="s">
        <v>1144</v>
      </c>
      <c r="B56" s="185" t="s">
        <v>95</v>
      </c>
      <c r="C56" s="186" t="s">
        <v>95</v>
      </c>
      <c r="D56" s="185" t="s">
        <v>95</v>
      </c>
      <c r="E56" s="187" t="s">
        <v>95</v>
      </c>
    </row>
    <row r="57" spans="1:5">
      <c r="A57" s="177" t="s">
        <v>96</v>
      </c>
      <c r="B57" s="62" t="s">
        <v>3211</v>
      </c>
      <c r="C57" s="43" t="s">
        <v>3212</v>
      </c>
      <c r="D57" s="62">
        <v>7.7799999999999994E-2</v>
      </c>
      <c r="E57" s="98" t="s">
        <v>3213</v>
      </c>
    </row>
    <row r="58" spans="1:5">
      <c r="A58" s="180" t="s">
        <v>97</v>
      </c>
      <c r="B58" s="181" t="s">
        <v>3214</v>
      </c>
      <c r="C58" s="182" t="s">
        <v>3215</v>
      </c>
      <c r="D58" s="181" t="s">
        <v>95</v>
      </c>
      <c r="E58" s="183" t="s">
        <v>95</v>
      </c>
    </row>
    <row r="59" spans="1:5">
      <c r="A59" s="124" t="s">
        <v>1147</v>
      </c>
      <c r="B59" s="62" t="s">
        <v>95</v>
      </c>
      <c r="C59" s="43" t="s">
        <v>95</v>
      </c>
      <c r="D59" s="62" t="s">
        <v>95</v>
      </c>
      <c r="E59" s="98" t="s">
        <v>95</v>
      </c>
    </row>
    <row r="60" spans="1:5">
      <c r="A60" s="177" t="s">
        <v>96</v>
      </c>
      <c r="B60" s="62" t="s">
        <v>3216</v>
      </c>
      <c r="C60" s="43" t="s">
        <v>3217</v>
      </c>
      <c r="D60" s="62" t="s">
        <v>1087</v>
      </c>
      <c r="E60" s="98" t="s">
        <v>3218</v>
      </c>
    </row>
    <row r="61" spans="1:5">
      <c r="A61" s="177" t="s">
        <v>97</v>
      </c>
      <c r="B61" s="62" t="s">
        <v>3219</v>
      </c>
      <c r="C61" s="43" t="s">
        <v>3220</v>
      </c>
      <c r="D61" s="62" t="s">
        <v>95</v>
      </c>
      <c r="E61" s="98" t="s">
        <v>95</v>
      </c>
    </row>
    <row r="62" spans="1:5">
      <c r="A62" s="184" t="s">
        <v>1150</v>
      </c>
      <c r="B62" s="185" t="s">
        <v>95</v>
      </c>
      <c r="C62" s="186" t="s">
        <v>95</v>
      </c>
      <c r="D62" s="185" t="s">
        <v>95</v>
      </c>
      <c r="E62" s="187" t="s">
        <v>95</v>
      </c>
    </row>
    <row r="63" spans="1:5">
      <c r="A63" s="177" t="s">
        <v>96</v>
      </c>
      <c r="B63" s="62" t="s">
        <v>3221</v>
      </c>
      <c r="C63" s="43" t="s">
        <v>3222</v>
      </c>
      <c r="D63" s="62">
        <v>1.6999999999999999E-3</v>
      </c>
      <c r="E63" s="98" t="s">
        <v>3223</v>
      </c>
    </row>
    <row r="64" spans="1:5">
      <c r="A64" s="180" t="s">
        <v>97</v>
      </c>
      <c r="B64" s="181" t="s">
        <v>3224</v>
      </c>
      <c r="C64" s="182" t="s">
        <v>3225</v>
      </c>
      <c r="D64" s="181" t="s">
        <v>95</v>
      </c>
      <c r="E64" s="183" t="s">
        <v>95</v>
      </c>
    </row>
    <row r="65" spans="1:5">
      <c r="A65" s="184" t="s">
        <v>1153</v>
      </c>
      <c r="B65" s="185" t="s">
        <v>95</v>
      </c>
      <c r="C65" s="186" t="s">
        <v>95</v>
      </c>
      <c r="D65" s="185" t="s">
        <v>95</v>
      </c>
      <c r="E65" s="187" t="s">
        <v>95</v>
      </c>
    </row>
    <row r="66" spans="1:5">
      <c r="A66" s="177" t="s">
        <v>96</v>
      </c>
      <c r="B66" s="62" t="s">
        <v>3226</v>
      </c>
      <c r="C66" s="43" t="s">
        <v>3227</v>
      </c>
      <c r="D66" s="62">
        <v>1.2999999999999999E-3</v>
      </c>
      <c r="E66" s="98" t="s">
        <v>3228</v>
      </c>
    </row>
    <row r="67" spans="1:5">
      <c r="A67" s="180" t="s">
        <v>97</v>
      </c>
      <c r="B67" s="181" t="s">
        <v>3229</v>
      </c>
      <c r="C67" s="182" t="s">
        <v>3230</v>
      </c>
      <c r="D67" s="181" t="s">
        <v>95</v>
      </c>
      <c r="E67" s="183" t="s">
        <v>95</v>
      </c>
    </row>
    <row r="68" spans="1:5">
      <c r="A68" s="124" t="s">
        <v>1156</v>
      </c>
      <c r="B68" s="62" t="s">
        <v>95</v>
      </c>
      <c r="C68" s="43" t="s">
        <v>95</v>
      </c>
      <c r="D68" s="62" t="s">
        <v>95</v>
      </c>
      <c r="E68" s="98" t="s">
        <v>95</v>
      </c>
    </row>
    <row r="69" spans="1:5">
      <c r="A69" s="177" t="s">
        <v>96</v>
      </c>
      <c r="B69" s="62" t="s">
        <v>3231</v>
      </c>
      <c r="C69" s="43" t="s">
        <v>3232</v>
      </c>
      <c r="D69" s="62">
        <v>8.1199999999999994E-2</v>
      </c>
      <c r="E69" s="98" t="s">
        <v>3233</v>
      </c>
    </row>
    <row r="70" spans="1:5" ht="16.5" thickBot="1">
      <c r="A70" s="178" t="s">
        <v>97</v>
      </c>
      <c r="B70" s="63" t="s">
        <v>3234</v>
      </c>
      <c r="C70" s="35" t="s">
        <v>3235</v>
      </c>
      <c r="D70" s="63" t="s">
        <v>95</v>
      </c>
      <c r="E70" s="92" t="s">
        <v>95</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dimension ref="A1:E70"/>
  <sheetViews>
    <sheetView workbookViewId="0">
      <selection activeCell="F1" sqref="F1"/>
    </sheetView>
  </sheetViews>
  <sheetFormatPr defaultColWidth="9.28515625" defaultRowHeight="15.75"/>
  <cols>
    <col min="1" max="1" width="43" style="9" customWidth="1"/>
    <col min="2" max="3" width="19" style="20" bestFit="1" customWidth="1"/>
    <col min="4" max="4" width="25.7109375" style="20" bestFit="1" customWidth="1"/>
    <col min="5" max="5" width="23" style="20" bestFit="1" customWidth="1"/>
    <col min="6" max="16384" width="9.28515625" style="9"/>
  </cols>
  <sheetData>
    <row r="1" spans="1:5">
      <c r="A1" s="53" t="s">
        <v>16</v>
      </c>
    </row>
    <row r="3" spans="1:5" ht="18.75" thickBot="1">
      <c r="A3" s="8" t="s">
        <v>3836</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3236</v>
      </c>
      <c r="C7" s="43" t="s">
        <v>3237</v>
      </c>
      <c r="D7" s="62" t="s">
        <v>1087</v>
      </c>
      <c r="E7" s="98" t="s">
        <v>3238</v>
      </c>
    </row>
    <row r="8" spans="1:5">
      <c r="A8" s="180" t="s">
        <v>97</v>
      </c>
      <c r="B8" s="181" t="s">
        <v>147</v>
      </c>
      <c r="C8" s="182" t="s">
        <v>147</v>
      </c>
      <c r="D8" s="181" t="s">
        <v>95</v>
      </c>
      <c r="E8" s="183" t="s">
        <v>95</v>
      </c>
    </row>
    <row r="9" spans="1:5">
      <c r="A9" s="124" t="s">
        <v>103</v>
      </c>
      <c r="B9" s="62" t="s">
        <v>95</v>
      </c>
      <c r="C9" s="43" t="s">
        <v>95</v>
      </c>
      <c r="D9" s="62" t="s">
        <v>95</v>
      </c>
      <c r="E9" s="98" t="s">
        <v>95</v>
      </c>
    </row>
    <row r="10" spans="1:5">
      <c r="A10" s="177" t="s">
        <v>96</v>
      </c>
      <c r="B10" s="62" t="s">
        <v>3239</v>
      </c>
      <c r="C10" s="43" t="s">
        <v>3240</v>
      </c>
      <c r="D10" s="62" t="s">
        <v>1087</v>
      </c>
      <c r="E10" s="98" t="s">
        <v>3241</v>
      </c>
    </row>
    <row r="11" spans="1:5">
      <c r="A11" s="180" t="s">
        <v>97</v>
      </c>
      <c r="B11" s="181" t="s">
        <v>147</v>
      </c>
      <c r="C11" s="182" t="s">
        <v>147</v>
      </c>
      <c r="D11" s="181" t="s">
        <v>95</v>
      </c>
      <c r="E11" s="183" t="s">
        <v>95</v>
      </c>
    </row>
    <row r="12" spans="1:5">
      <c r="A12" s="124" t="s">
        <v>104</v>
      </c>
      <c r="B12" s="62" t="s">
        <v>95</v>
      </c>
      <c r="C12" s="43" t="s">
        <v>95</v>
      </c>
      <c r="D12" s="62" t="s">
        <v>95</v>
      </c>
      <c r="E12" s="98" t="s">
        <v>95</v>
      </c>
    </row>
    <row r="13" spans="1:5">
      <c r="A13" s="177" t="s">
        <v>96</v>
      </c>
      <c r="B13" s="62" t="s">
        <v>3242</v>
      </c>
      <c r="C13" s="43" t="s">
        <v>3243</v>
      </c>
      <c r="D13" s="62" t="s">
        <v>1087</v>
      </c>
      <c r="E13" s="98" t="s">
        <v>3244</v>
      </c>
    </row>
    <row r="14" spans="1:5">
      <c r="A14" s="180" t="s">
        <v>97</v>
      </c>
      <c r="B14" s="181" t="s">
        <v>147</v>
      </c>
      <c r="C14" s="182" t="s">
        <v>147</v>
      </c>
      <c r="D14" s="181" t="s">
        <v>95</v>
      </c>
      <c r="E14" s="183" t="s">
        <v>95</v>
      </c>
    </row>
    <row r="15" spans="1:5">
      <c r="A15" s="124" t="s">
        <v>105</v>
      </c>
      <c r="B15" s="62" t="s">
        <v>95</v>
      </c>
      <c r="C15" s="43" t="s">
        <v>95</v>
      </c>
      <c r="D15" s="62" t="s">
        <v>95</v>
      </c>
      <c r="E15" s="98" t="s">
        <v>95</v>
      </c>
    </row>
    <row r="16" spans="1:5">
      <c r="A16" s="177" t="s">
        <v>96</v>
      </c>
      <c r="B16" s="62" t="s">
        <v>3245</v>
      </c>
      <c r="C16" s="43" t="s">
        <v>3246</v>
      </c>
      <c r="D16" s="62" t="s">
        <v>1087</v>
      </c>
      <c r="E16" s="98" t="s">
        <v>3247</v>
      </c>
    </row>
    <row r="17" spans="1:5">
      <c r="A17" s="180" t="s">
        <v>97</v>
      </c>
      <c r="B17" s="181" t="s">
        <v>147</v>
      </c>
      <c r="C17" s="182" t="s">
        <v>147</v>
      </c>
      <c r="D17" s="181" t="s">
        <v>95</v>
      </c>
      <c r="E17" s="183" t="s">
        <v>95</v>
      </c>
    </row>
    <row r="18" spans="1:5">
      <c r="A18" s="184" t="s">
        <v>106</v>
      </c>
      <c r="B18" s="185" t="s">
        <v>95</v>
      </c>
      <c r="C18" s="186" t="s">
        <v>95</v>
      </c>
      <c r="D18" s="185" t="s">
        <v>95</v>
      </c>
      <c r="E18" s="187" t="s">
        <v>95</v>
      </c>
    </row>
    <row r="19" spans="1:5">
      <c r="A19" s="177" t="s">
        <v>96</v>
      </c>
      <c r="B19" s="62" t="s">
        <v>3248</v>
      </c>
      <c r="C19" s="43" t="s">
        <v>3249</v>
      </c>
      <c r="D19" s="62" t="s">
        <v>1087</v>
      </c>
      <c r="E19" s="98" t="s">
        <v>3250</v>
      </c>
    </row>
    <row r="20" spans="1:5">
      <c r="A20" s="179" t="s">
        <v>97</v>
      </c>
      <c r="B20" s="67" t="s">
        <v>147</v>
      </c>
      <c r="C20" s="58" t="s">
        <v>147</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3251</v>
      </c>
      <c r="C23" s="43" t="s">
        <v>3252</v>
      </c>
      <c r="D23" s="62" t="s">
        <v>1087</v>
      </c>
      <c r="E23" s="98" t="s">
        <v>3253</v>
      </c>
    </row>
    <row r="24" spans="1:5">
      <c r="A24" s="180" t="s">
        <v>97</v>
      </c>
      <c r="B24" s="181" t="s">
        <v>147</v>
      </c>
      <c r="C24" s="182" t="s">
        <v>147</v>
      </c>
      <c r="D24" s="181" t="s">
        <v>95</v>
      </c>
      <c r="E24" s="183" t="s">
        <v>95</v>
      </c>
    </row>
    <row r="25" spans="1:5">
      <c r="A25" s="124" t="s">
        <v>109</v>
      </c>
      <c r="B25" s="62" t="s">
        <v>95</v>
      </c>
      <c r="C25" s="43" t="s">
        <v>95</v>
      </c>
      <c r="D25" s="62" t="s">
        <v>95</v>
      </c>
      <c r="E25" s="98" t="s">
        <v>95</v>
      </c>
    </row>
    <row r="26" spans="1:5">
      <c r="A26" s="177" t="s">
        <v>96</v>
      </c>
      <c r="B26" s="62" t="s">
        <v>3254</v>
      </c>
      <c r="C26" s="43" t="s">
        <v>3255</v>
      </c>
      <c r="D26" s="62" t="s">
        <v>1087</v>
      </c>
      <c r="E26" s="98" t="s">
        <v>3256</v>
      </c>
    </row>
    <row r="27" spans="1:5">
      <c r="A27" s="177" t="s">
        <v>97</v>
      </c>
      <c r="B27" s="62" t="s">
        <v>147</v>
      </c>
      <c r="C27" s="43" t="s">
        <v>147</v>
      </c>
      <c r="D27" s="62" t="s">
        <v>95</v>
      </c>
      <c r="E27" s="98" t="s">
        <v>95</v>
      </c>
    </row>
    <row r="28" spans="1:5">
      <c r="A28" s="84" t="s">
        <v>1106</v>
      </c>
      <c r="B28" s="85" t="s">
        <v>95</v>
      </c>
      <c r="C28" s="85" t="s">
        <v>95</v>
      </c>
      <c r="D28" s="85" t="s">
        <v>95</v>
      </c>
      <c r="E28" s="86" t="s">
        <v>95</v>
      </c>
    </row>
    <row r="29" spans="1:5">
      <c r="A29" s="124" t="s">
        <v>96</v>
      </c>
      <c r="B29" s="62" t="s">
        <v>3257</v>
      </c>
      <c r="C29" s="43" t="s">
        <v>3258</v>
      </c>
      <c r="D29" s="62" t="s">
        <v>1087</v>
      </c>
      <c r="E29" s="98" t="s">
        <v>3259</v>
      </c>
    </row>
    <row r="30" spans="1:5">
      <c r="A30" s="125" t="s">
        <v>97</v>
      </c>
      <c r="B30" s="67" t="s">
        <v>147</v>
      </c>
      <c r="C30" s="58" t="s">
        <v>147</v>
      </c>
      <c r="D30" s="67" t="s">
        <v>95</v>
      </c>
      <c r="E30" s="105" t="s">
        <v>95</v>
      </c>
    </row>
    <row r="31" spans="1:5">
      <c r="A31" s="69" t="s">
        <v>1123</v>
      </c>
      <c r="B31" s="70" t="s">
        <v>95</v>
      </c>
      <c r="C31" s="70" t="s">
        <v>95</v>
      </c>
      <c r="D31" s="70" t="s">
        <v>95</v>
      </c>
      <c r="E31" s="71" t="s">
        <v>95</v>
      </c>
    </row>
    <row r="32" spans="1:5">
      <c r="A32" s="124" t="s">
        <v>96</v>
      </c>
      <c r="B32" s="62" t="s">
        <v>3260</v>
      </c>
      <c r="C32" s="43" t="s">
        <v>3261</v>
      </c>
      <c r="D32" s="62" t="s">
        <v>1087</v>
      </c>
      <c r="E32" s="98" t="s">
        <v>3262</v>
      </c>
    </row>
    <row r="33" spans="1:5">
      <c r="A33" s="124" t="s">
        <v>97</v>
      </c>
      <c r="B33" s="62" t="s">
        <v>147</v>
      </c>
      <c r="C33" s="43" t="s">
        <v>147</v>
      </c>
      <c r="D33" s="62" t="s">
        <v>95</v>
      </c>
      <c r="E33" s="98" t="s">
        <v>95</v>
      </c>
    </row>
    <row r="34" spans="1:5">
      <c r="A34" s="84" t="s">
        <v>1126</v>
      </c>
      <c r="B34" s="85" t="s">
        <v>95</v>
      </c>
      <c r="C34" s="85" t="s">
        <v>95</v>
      </c>
      <c r="D34" s="85" t="s">
        <v>95</v>
      </c>
      <c r="E34" s="86" t="s">
        <v>95</v>
      </c>
    </row>
    <row r="35" spans="1:5">
      <c r="A35" s="124" t="s">
        <v>96</v>
      </c>
      <c r="B35" s="62" t="s">
        <v>3263</v>
      </c>
      <c r="C35" s="43" t="s">
        <v>3264</v>
      </c>
      <c r="D35" s="62" t="s">
        <v>1087</v>
      </c>
      <c r="E35" s="98" t="s">
        <v>3265</v>
      </c>
    </row>
    <row r="36" spans="1:5">
      <c r="A36" s="125" t="s">
        <v>97</v>
      </c>
      <c r="B36" s="67" t="s">
        <v>147</v>
      </c>
      <c r="C36" s="58" t="s">
        <v>147</v>
      </c>
      <c r="D36" s="67" t="s">
        <v>95</v>
      </c>
      <c r="E36" s="105" t="s">
        <v>95</v>
      </c>
    </row>
    <row r="37" spans="1:5">
      <c r="A37" s="84" t="s">
        <v>1159</v>
      </c>
      <c r="B37" s="85" t="s">
        <v>95</v>
      </c>
      <c r="C37" s="85" t="s">
        <v>95</v>
      </c>
      <c r="D37" s="85" t="s">
        <v>95</v>
      </c>
      <c r="E37" s="86" t="s">
        <v>95</v>
      </c>
    </row>
    <row r="38" spans="1:5">
      <c r="A38" s="124" t="s">
        <v>96</v>
      </c>
      <c r="B38" s="62" t="s">
        <v>3266</v>
      </c>
      <c r="C38" s="43" t="s">
        <v>3267</v>
      </c>
      <c r="D38" s="62" t="s">
        <v>1087</v>
      </c>
      <c r="E38" s="98" t="s">
        <v>3268</v>
      </c>
    </row>
    <row r="39" spans="1:5">
      <c r="A39" s="125" t="s">
        <v>97</v>
      </c>
      <c r="B39" s="67" t="s">
        <v>147</v>
      </c>
      <c r="C39" s="58" t="s">
        <v>147</v>
      </c>
      <c r="D39" s="67" t="s">
        <v>95</v>
      </c>
      <c r="E39" s="105" t="s">
        <v>95</v>
      </c>
    </row>
    <row r="40" spans="1:5">
      <c r="A40" s="69" t="s">
        <v>177</v>
      </c>
      <c r="B40" s="70"/>
      <c r="C40" s="70"/>
      <c r="D40" s="70"/>
      <c r="E40" s="71"/>
    </row>
    <row r="41" spans="1:5">
      <c r="A41" s="124" t="s">
        <v>1129</v>
      </c>
      <c r="B41" s="62" t="s">
        <v>95</v>
      </c>
      <c r="C41" s="43" t="s">
        <v>95</v>
      </c>
      <c r="D41" s="62" t="s">
        <v>95</v>
      </c>
      <c r="E41" s="98" t="s">
        <v>95</v>
      </c>
    </row>
    <row r="42" spans="1:5">
      <c r="A42" s="177" t="s">
        <v>96</v>
      </c>
      <c r="B42" s="62" t="s">
        <v>3269</v>
      </c>
      <c r="C42" s="43" t="s">
        <v>3270</v>
      </c>
      <c r="D42" s="62" t="s">
        <v>1087</v>
      </c>
      <c r="E42" s="98" t="s">
        <v>3271</v>
      </c>
    </row>
    <row r="43" spans="1:5">
      <c r="A43" s="177" t="s">
        <v>97</v>
      </c>
      <c r="B43" s="62" t="s">
        <v>147</v>
      </c>
      <c r="C43" s="43" t="s">
        <v>147</v>
      </c>
      <c r="D43" s="62" t="s">
        <v>95</v>
      </c>
      <c r="E43" s="98" t="s">
        <v>95</v>
      </c>
    </row>
    <row r="44" spans="1:5">
      <c r="A44" s="184" t="s">
        <v>1132</v>
      </c>
      <c r="B44" s="185" t="s">
        <v>95</v>
      </c>
      <c r="C44" s="186" t="s">
        <v>95</v>
      </c>
      <c r="D44" s="185" t="s">
        <v>95</v>
      </c>
      <c r="E44" s="187" t="s">
        <v>95</v>
      </c>
    </row>
    <row r="45" spans="1:5">
      <c r="A45" s="177" t="s">
        <v>96</v>
      </c>
      <c r="B45" s="62" t="s">
        <v>3272</v>
      </c>
      <c r="C45" s="43" t="s">
        <v>3273</v>
      </c>
      <c r="D45" s="62" t="s">
        <v>1087</v>
      </c>
      <c r="E45" s="98" t="s">
        <v>3274</v>
      </c>
    </row>
    <row r="46" spans="1:5">
      <c r="A46" s="180" t="s">
        <v>97</v>
      </c>
      <c r="B46" s="181" t="s">
        <v>147</v>
      </c>
      <c r="C46" s="182" t="s">
        <v>147</v>
      </c>
      <c r="D46" s="181" t="s">
        <v>95</v>
      </c>
      <c r="E46" s="183" t="s">
        <v>95</v>
      </c>
    </row>
    <row r="47" spans="1:5">
      <c r="A47" s="124" t="s">
        <v>1135</v>
      </c>
      <c r="B47" s="62" t="s">
        <v>95</v>
      </c>
      <c r="C47" s="43" t="s">
        <v>95</v>
      </c>
      <c r="D47" s="62" t="s">
        <v>95</v>
      </c>
      <c r="E47" s="98" t="s">
        <v>95</v>
      </c>
    </row>
    <row r="48" spans="1:5">
      <c r="A48" s="177" t="s">
        <v>96</v>
      </c>
      <c r="B48" s="62" t="s">
        <v>3275</v>
      </c>
      <c r="C48" s="43" t="s">
        <v>3276</v>
      </c>
      <c r="D48" s="62" t="s">
        <v>1087</v>
      </c>
      <c r="E48" s="98" t="s">
        <v>3277</v>
      </c>
    </row>
    <row r="49" spans="1:5">
      <c r="A49" s="177" t="s">
        <v>97</v>
      </c>
      <c r="B49" s="62" t="s">
        <v>147</v>
      </c>
      <c r="C49" s="43" t="s">
        <v>147</v>
      </c>
      <c r="D49" s="62" t="s">
        <v>95</v>
      </c>
      <c r="E49" s="98" t="s">
        <v>95</v>
      </c>
    </row>
    <row r="50" spans="1:5">
      <c r="A50" s="184" t="s">
        <v>1138</v>
      </c>
      <c r="B50" s="185" t="s">
        <v>95</v>
      </c>
      <c r="C50" s="186" t="s">
        <v>95</v>
      </c>
      <c r="D50" s="185" t="s">
        <v>95</v>
      </c>
      <c r="E50" s="187" t="s">
        <v>95</v>
      </c>
    </row>
    <row r="51" spans="1:5">
      <c r="A51" s="177" t="s">
        <v>96</v>
      </c>
      <c r="B51" s="62" t="s">
        <v>3278</v>
      </c>
      <c r="C51" s="43" t="s">
        <v>3279</v>
      </c>
      <c r="D51" s="62" t="s">
        <v>1087</v>
      </c>
      <c r="E51" s="98" t="s">
        <v>3280</v>
      </c>
    </row>
    <row r="52" spans="1:5">
      <c r="A52" s="180" t="s">
        <v>97</v>
      </c>
      <c r="B52" s="181" t="s">
        <v>147</v>
      </c>
      <c r="C52" s="182" t="s">
        <v>147</v>
      </c>
      <c r="D52" s="181" t="s">
        <v>95</v>
      </c>
      <c r="E52" s="183" t="s">
        <v>95</v>
      </c>
    </row>
    <row r="53" spans="1:5">
      <c r="A53" s="124" t="s">
        <v>1141</v>
      </c>
      <c r="B53" s="62" t="s">
        <v>95</v>
      </c>
      <c r="C53" s="43" t="s">
        <v>95</v>
      </c>
      <c r="D53" s="62" t="s">
        <v>95</v>
      </c>
      <c r="E53" s="98" t="s">
        <v>95</v>
      </c>
    </row>
    <row r="54" spans="1:5">
      <c r="A54" s="177" t="s">
        <v>96</v>
      </c>
      <c r="B54" s="62" t="s">
        <v>3281</v>
      </c>
      <c r="C54" s="43" t="s">
        <v>3282</v>
      </c>
      <c r="D54" s="62" t="s">
        <v>1087</v>
      </c>
      <c r="E54" s="98" t="s">
        <v>3283</v>
      </c>
    </row>
    <row r="55" spans="1:5">
      <c r="A55" s="177" t="s">
        <v>97</v>
      </c>
      <c r="B55" s="62" t="s">
        <v>147</v>
      </c>
      <c r="C55" s="43" t="s">
        <v>147</v>
      </c>
      <c r="D55" s="62" t="s">
        <v>95</v>
      </c>
      <c r="E55" s="98" t="s">
        <v>95</v>
      </c>
    </row>
    <row r="56" spans="1:5">
      <c r="A56" s="184" t="s">
        <v>1144</v>
      </c>
      <c r="B56" s="185" t="s">
        <v>95</v>
      </c>
      <c r="C56" s="186" t="s">
        <v>95</v>
      </c>
      <c r="D56" s="185" t="s">
        <v>95</v>
      </c>
      <c r="E56" s="187" t="s">
        <v>95</v>
      </c>
    </row>
    <row r="57" spans="1:5">
      <c r="A57" s="177" t="s">
        <v>96</v>
      </c>
      <c r="B57" s="62" t="s">
        <v>3284</v>
      </c>
      <c r="C57" s="43" t="s">
        <v>3285</v>
      </c>
      <c r="D57" s="62">
        <v>3.8E-3</v>
      </c>
      <c r="E57" s="98" t="s">
        <v>3286</v>
      </c>
    </row>
    <row r="58" spans="1:5">
      <c r="A58" s="180" t="s">
        <v>97</v>
      </c>
      <c r="B58" s="181" t="s">
        <v>147</v>
      </c>
      <c r="C58" s="182" t="s">
        <v>147</v>
      </c>
      <c r="D58" s="181" t="s">
        <v>95</v>
      </c>
      <c r="E58" s="183" t="s">
        <v>95</v>
      </c>
    </row>
    <row r="59" spans="1:5">
      <c r="A59" s="124" t="s">
        <v>1147</v>
      </c>
      <c r="B59" s="62" t="s">
        <v>95</v>
      </c>
      <c r="C59" s="43" t="s">
        <v>95</v>
      </c>
      <c r="D59" s="62" t="s">
        <v>95</v>
      </c>
      <c r="E59" s="98" t="s">
        <v>95</v>
      </c>
    </row>
    <row r="60" spans="1:5">
      <c r="A60" s="177" t="s">
        <v>96</v>
      </c>
      <c r="B60" s="62" t="s">
        <v>3287</v>
      </c>
      <c r="C60" s="43" t="s">
        <v>3288</v>
      </c>
      <c r="D60" s="62" t="s">
        <v>1087</v>
      </c>
      <c r="E60" s="98" t="s">
        <v>3289</v>
      </c>
    </row>
    <row r="61" spans="1:5">
      <c r="A61" s="177" t="s">
        <v>97</v>
      </c>
      <c r="B61" s="62" t="s">
        <v>147</v>
      </c>
      <c r="C61" s="43" t="s">
        <v>147</v>
      </c>
      <c r="D61" s="62" t="s">
        <v>95</v>
      </c>
      <c r="E61" s="98" t="s">
        <v>95</v>
      </c>
    </row>
    <row r="62" spans="1:5">
      <c r="A62" s="184" t="s">
        <v>1150</v>
      </c>
      <c r="B62" s="185" t="s">
        <v>95</v>
      </c>
      <c r="C62" s="186" t="s">
        <v>95</v>
      </c>
      <c r="D62" s="185" t="s">
        <v>95</v>
      </c>
      <c r="E62" s="187" t="s">
        <v>95</v>
      </c>
    </row>
    <row r="63" spans="1:5">
      <c r="A63" s="177" t="s">
        <v>96</v>
      </c>
      <c r="B63" s="62" t="s">
        <v>3290</v>
      </c>
      <c r="C63" s="43" t="s">
        <v>3291</v>
      </c>
      <c r="D63" s="62">
        <v>5.8700000000000002E-2</v>
      </c>
      <c r="E63" s="98" t="s">
        <v>3292</v>
      </c>
    </row>
    <row r="64" spans="1:5">
      <c r="A64" s="180" t="s">
        <v>97</v>
      </c>
      <c r="B64" s="181" t="s">
        <v>147</v>
      </c>
      <c r="C64" s="182" t="s">
        <v>147</v>
      </c>
      <c r="D64" s="181" t="s">
        <v>95</v>
      </c>
      <c r="E64" s="183" t="s">
        <v>95</v>
      </c>
    </row>
    <row r="65" spans="1:5">
      <c r="A65" s="184" t="s">
        <v>1153</v>
      </c>
      <c r="B65" s="185" t="s">
        <v>95</v>
      </c>
      <c r="C65" s="186" t="s">
        <v>95</v>
      </c>
      <c r="D65" s="185" t="s">
        <v>95</v>
      </c>
      <c r="E65" s="187" t="s">
        <v>95</v>
      </c>
    </row>
    <row r="66" spans="1:5">
      <c r="A66" s="177" t="s">
        <v>96</v>
      </c>
      <c r="B66" s="62" t="s">
        <v>3293</v>
      </c>
      <c r="C66" s="43" t="s">
        <v>3294</v>
      </c>
      <c r="D66" s="62">
        <v>3.5299999999999998E-2</v>
      </c>
      <c r="E66" s="98" t="s">
        <v>3295</v>
      </c>
    </row>
    <row r="67" spans="1:5">
      <c r="A67" s="180" t="s">
        <v>97</v>
      </c>
      <c r="B67" s="181" t="s">
        <v>147</v>
      </c>
      <c r="C67" s="182" t="s">
        <v>147</v>
      </c>
      <c r="D67" s="181" t="s">
        <v>95</v>
      </c>
      <c r="E67" s="183" t="s">
        <v>95</v>
      </c>
    </row>
    <row r="68" spans="1:5">
      <c r="A68" s="124" t="s">
        <v>1156</v>
      </c>
      <c r="B68" s="62" t="s">
        <v>95</v>
      </c>
      <c r="C68" s="43" t="s">
        <v>95</v>
      </c>
      <c r="D68" s="62" t="s">
        <v>95</v>
      </c>
      <c r="E68" s="98" t="s">
        <v>95</v>
      </c>
    </row>
    <row r="69" spans="1:5">
      <c r="A69" s="177" t="s">
        <v>96</v>
      </c>
      <c r="B69" s="62" t="s">
        <v>3296</v>
      </c>
      <c r="C69" s="43" t="s">
        <v>3297</v>
      </c>
      <c r="D69" s="62">
        <v>1E-4</v>
      </c>
      <c r="E69" s="98" t="s">
        <v>3298</v>
      </c>
    </row>
    <row r="70" spans="1:5" ht="16.5" thickBot="1">
      <c r="A70" s="178" t="s">
        <v>97</v>
      </c>
      <c r="B70" s="63" t="s">
        <v>147</v>
      </c>
      <c r="C70" s="35" t="s">
        <v>147</v>
      </c>
      <c r="D70" s="63" t="s">
        <v>95</v>
      </c>
      <c r="E70" s="92" t="s">
        <v>95</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1:E70"/>
  <sheetViews>
    <sheetView workbookViewId="0">
      <selection activeCell="F1" sqref="F1"/>
    </sheetView>
  </sheetViews>
  <sheetFormatPr defaultColWidth="9.28515625" defaultRowHeight="15.75"/>
  <cols>
    <col min="1" max="1" width="43" style="9" customWidth="1"/>
    <col min="2" max="3" width="18" style="20" bestFit="1" customWidth="1"/>
    <col min="4" max="4" width="25.7109375" style="20" bestFit="1" customWidth="1"/>
    <col min="5" max="5" width="23" style="20" bestFit="1" customWidth="1"/>
    <col min="6" max="16384" width="9.28515625" style="9"/>
  </cols>
  <sheetData>
    <row r="1" spans="1:5">
      <c r="A1" s="53" t="s">
        <v>16</v>
      </c>
    </row>
    <row r="3" spans="1:5" ht="18.75" thickBot="1">
      <c r="A3" s="8" t="s">
        <v>3837</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3299</v>
      </c>
      <c r="C7" s="43" t="s">
        <v>3300</v>
      </c>
      <c r="D7" s="62" t="s">
        <v>1087</v>
      </c>
      <c r="E7" s="98" t="s">
        <v>3301</v>
      </c>
    </row>
    <row r="8" spans="1:5">
      <c r="A8" s="180" t="s">
        <v>97</v>
      </c>
      <c r="B8" s="181" t="s">
        <v>3302</v>
      </c>
      <c r="C8" s="182" t="s">
        <v>147</v>
      </c>
      <c r="D8" s="181" t="s">
        <v>95</v>
      </c>
      <c r="E8" s="183" t="s">
        <v>95</v>
      </c>
    </row>
    <row r="9" spans="1:5">
      <c r="A9" s="124" t="s">
        <v>103</v>
      </c>
      <c r="B9" s="62" t="s">
        <v>95</v>
      </c>
      <c r="C9" s="43" t="s">
        <v>95</v>
      </c>
      <c r="D9" s="62" t="s">
        <v>95</v>
      </c>
      <c r="E9" s="98" t="s">
        <v>95</v>
      </c>
    </row>
    <row r="10" spans="1:5">
      <c r="A10" s="177" t="s">
        <v>96</v>
      </c>
      <c r="B10" s="62" t="s">
        <v>3303</v>
      </c>
      <c r="C10" s="43" t="s">
        <v>3304</v>
      </c>
      <c r="D10" s="62" t="s">
        <v>1087</v>
      </c>
      <c r="E10" s="98" t="s">
        <v>3305</v>
      </c>
    </row>
    <row r="11" spans="1:5">
      <c r="A11" s="180" t="s">
        <v>97</v>
      </c>
      <c r="B11" s="181" t="s">
        <v>3306</v>
      </c>
      <c r="C11" s="182" t="s">
        <v>3307</v>
      </c>
      <c r="D11" s="181" t="s">
        <v>95</v>
      </c>
      <c r="E11" s="183" t="s">
        <v>95</v>
      </c>
    </row>
    <row r="12" spans="1:5">
      <c r="A12" s="124" t="s">
        <v>104</v>
      </c>
      <c r="B12" s="62" t="s">
        <v>95</v>
      </c>
      <c r="C12" s="43" t="s">
        <v>95</v>
      </c>
      <c r="D12" s="62" t="s">
        <v>95</v>
      </c>
      <c r="E12" s="98" t="s">
        <v>95</v>
      </c>
    </row>
    <row r="13" spans="1:5">
      <c r="A13" s="177" t="s">
        <v>96</v>
      </c>
      <c r="B13" s="62" t="s">
        <v>3308</v>
      </c>
      <c r="C13" s="43" t="s">
        <v>3309</v>
      </c>
      <c r="D13" s="62" t="s">
        <v>1087</v>
      </c>
      <c r="E13" s="98" t="s">
        <v>3310</v>
      </c>
    </row>
    <row r="14" spans="1:5">
      <c r="A14" s="180" t="s">
        <v>97</v>
      </c>
      <c r="B14" s="181" t="s">
        <v>3311</v>
      </c>
      <c r="C14" s="182" t="s">
        <v>3312</v>
      </c>
      <c r="D14" s="181" t="s">
        <v>95</v>
      </c>
      <c r="E14" s="183" t="s">
        <v>95</v>
      </c>
    </row>
    <row r="15" spans="1:5">
      <c r="A15" s="124" t="s">
        <v>105</v>
      </c>
      <c r="B15" s="62" t="s">
        <v>95</v>
      </c>
      <c r="C15" s="43" t="s">
        <v>95</v>
      </c>
      <c r="D15" s="62" t="s">
        <v>95</v>
      </c>
      <c r="E15" s="98" t="s">
        <v>95</v>
      </c>
    </row>
    <row r="16" spans="1:5">
      <c r="A16" s="177" t="s">
        <v>96</v>
      </c>
      <c r="B16" s="62" t="s">
        <v>3313</v>
      </c>
      <c r="C16" s="43" t="s">
        <v>3314</v>
      </c>
      <c r="D16" s="62" t="s">
        <v>1087</v>
      </c>
      <c r="E16" s="98" t="s">
        <v>3315</v>
      </c>
    </row>
    <row r="17" spans="1:5">
      <c r="A17" s="180" t="s">
        <v>97</v>
      </c>
      <c r="B17" s="181" t="s">
        <v>3316</v>
      </c>
      <c r="C17" s="182" t="s">
        <v>3317</v>
      </c>
      <c r="D17" s="181" t="s">
        <v>95</v>
      </c>
      <c r="E17" s="183" t="s">
        <v>95</v>
      </c>
    </row>
    <row r="18" spans="1:5">
      <c r="A18" s="184" t="s">
        <v>106</v>
      </c>
      <c r="B18" s="185" t="s">
        <v>95</v>
      </c>
      <c r="C18" s="186" t="s">
        <v>95</v>
      </c>
      <c r="D18" s="185" t="s">
        <v>95</v>
      </c>
      <c r="E18" s="187" t="s">
        <v>95</v>
      </c>
    </row>
    <row r="19" spans="1:5">
      <c r="A19" s="177" t="s">
        <v>96</v>
      </c>
      <c r="B19" s="62" t="s">
        <v>3318</v>
      </c>
      <c r="C19" s="43" t="s">
        <v>3319</v>
      </c>
      <c r="D19" s="62" t="s">
        <v>1087</v>
      </c>
      <c r="E19" s="98" t="s">
        <v>3320</v>
      </c>
    </row>
    <row r="20" spans="1:5">
      <c r="A20" s="179" t="s">
        <v>97</v>
      </c>
      <c r="B20" s="67" t="s">
        <v>3321</v>
      </c>
      <c r="C20" s="58" t="s">
        <v>2518</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3322</v>
      </c>
      <c r="C23" s="43" t="s">
        <v>3323</v>
      </c>
      <c r="D23" s="62" t="s">
        <v>1087</v>
      </c>
      <c r="E23" s="98" t="s">
        <v>3324</v>
      </c>
    </row>
    <row r="24" spans="1:5">
      <c r="A24" s="180" t="s">
        <v>97</v>
      </c>
      <c r="B24" s="181" t="s">
        <v>3325</v>
      </c>
      <c r="C24" s="182" t="s">
        <v>3326</v>
      </c>
      <c r="D24" s="181" t="s">
        <v>95</v>
      </c>
      <c r="E24" s="183" t="s">
        <v>95</v>
      </c>
    </row>
    <row r="25" spans="1:5">
      <c r="A25" s="124" t="s">
        <v>109</v>
      </c>
      <c r="B25" s="62" t="s">
        <v>95</v>
      </c>
      <c r="C25" s="43" t="s">
        <v>95</v>
      </c>
      <c r="D25" s="62" t="s">
        <v>95</v>
      </c>
      <c r="E25" s="98" t="s">
        <v>95</v>
      </c>
    </row>
    <row r="26" spans="1:5">
      <c r="A26" s="177" t="s">
        <v>96</v>
      </c>
      <c r="B26" s="62" t="s">
        <v>3327</v>
      </c>
      <c r="C26" s="43" t="s">
        <v>3328</v>
      </c>
      <c r="D26" s="62" t="s">
        <v>1087</v>
      </c>
      <c r="E26" s="98" t="s">
        <v>3329</v>
      </c>
    </row>
    <row r="27" spans="1:5">
      <c r="A27" s="177" t="s">
        <v>97</v>
      </c>
      <c r="B27" s="62" t="s">
        <v>3330</v>
      </c>
      <c r="C27" s="43" t="s">
        <v>3331</v>
      </c>
      <c r="D27" s="62" t="s">
        <v>95</v>
      </c>
      <c r="E27" s="98" t="s">
        <v>95</v>
      </c>
    </row>
    <row r="28" spans="1:5">
      <c r="A28" s="84" t="s">
        <v>1106</v>
      </c>
      <c r="B28" s="85" t="s">
        <v>95</v>
      </c>
      <c r="C28" s="85" t="s">
        <v>95</v>
      </c>
      <c r="D28" s="85" t="s">
        <v>95</v>
      </c>
      <c r="E28" s="86" t="s">
        <v>95</v>
      </c>
    </row>
    <row r="29" spans="1:5">
      <c r="A29" s="124" t="s">
        <v>96</v>
      </c>
      <c r="B29" s="62" t="s">
        <v>3332</v>
      </c>
      <c r="C29" s="43" t="s">
        <v>3333</v>
      </c>
      <c r="D29" s="62">
        <v>2.8E-3</v>
      </c>
      <c r="E29" s="98" t="s">
        <v>3334</v>
      </c>
    </row>
    <row r="30" spans="1:5">
      <c r="A30" s="125" t="s">
        <v>97</v>
      </c>
      <c r="B30" s="67" t="s">
        <v>3335</v>
      </c>
      <c r="C30" s="58" t="s">
        <v>147</v>
      </c>
      <c r="D30" s="67" t="s">
        <v>95</v>
      </c>
      <c r="E30" s="105" t="s">
        <v>95</v>
      </c>
    </row>
    <row r="31" spans="1:5">
      <c r="A31" s="69" t="s">
        <v>1123</v>
      </c>
      <c r="B31" s="70" t="s">
        <v>95</v>
      </c>
      <c r="C31" s="70" t="s">
        <v>95</v>
      </c>
      <c r="D31" s="70" t="s">
        <v>95</v>
      </c>
      <c r="E31" s="71" t="s">
        <v>95</v>
      </c>
    </row>
    <row r="32" spans="1:5">
      <c r="A32" s="124" t="s">
        <v>96</v>
      </c>
      <c r="B32" s="62" t="s">
        <v>3336</v>
      </c>
      <c r="C32" s="43" t="s">
        <v>3337</v>
      </c>
      <c r="D32" s="62" t="s">
        <v>1087</v>
      </c>
      <c r="E32" s="98" t="s">
        <v>3338</v>
      </c>
    </row>
    <row r="33" spans="1:5">
      <c r="A33" s="124" t="s">
        <v>97</v>
      </c>
      <c r="B33" s="62" t="s">
        <v>3339</v>
      </c>
      <c r="C33" s="43" t="s">
        <v>3340</v>
      </c>
      <c r="D33" s="62" t="s">
        <v>95</v>
      </c>
      <c r="E33" s="98" t="s">
        <v>95</v>
      </c>
    </row>
    <row r="34" spans="1:5">
      <c r="A34" s="84" t="s">
        <v>1126</v>
      </c>
      <c r="B34" s="85" t="s">
        <v>95</v>
      </c>
      <c r="C34" s="85" t="s">
        <v>95</v>
      </c>
      <c r="D34" s="85" t="s">
        <v>95</v>
      </c>
      <c r="E34" s="86" t="s">
        <v>95</v>
      </c>
    </row>
    <row r="35" spans="1:5">
      <c r="A35" s="124" t="s">
        <v>96</v>
      </c>
      <c r="B35" s="62" t="s">
        <v>3341</v>
      </c>
      <c r="C35" s="43" t="s">
        <v>3342</v>
      </c>
      <c r="D35" s="62" t="s">
        <v>1087</v>
      </c>
      <c r="E35" s="98" t="s">
        <v>3343</v>
      </c>
    </row>
    <row r="36" spans="1:5">
      <c r="A36" s="125" t="s">
        <v>97</v>
      </c>
      <c r="B36" s="67" t="s">
        <v>3344</v>
      </c>
      <c r="C36" s="58" t="s">
        <v>3345</v>
      </c>
      <c r="D36" s="67" t="s">
        <v>95</v>
      </c>
      <c r="E36" s="105" t="s">
        <v>95</v>
      </c>
    </row>
    <row r="37" spans="1:5">
      <c r="A37" s="84" t="s">
        <v>1159</v>
      </c>
      <c r="B37" s="85" t="s">
        <v>95</v>
      </c>
      <c r="C37" s="85" t="s">
        <v>95</v>
      </c>
      <c r="D37" s="85" t="s">
        <v>95</v>
      </c>
      <c r="E37" s="86" t="s">
        <v>95</v>
      </c>
    </row>
    <row r="38" spans="1:5">
      <c r="A38" s="124" t="s">
        <v>96</v>
      </c>
      <c r="B38" s="62" t="s">
        <v>3346</v>
      </c>
      <c r="C38" s="43" t="s">
        <v>3347</v>
      </c>
      <c r="D38" s="62" t="s">
        <v>1087</v>
      </c>
      <c r="E38" s="98" t="s">
        <v>3348</v>
      </c>
    </row>
    <row r="39" spans="1:5">
      <c r="A39" s="125" t="s">
        <v>97</v>
      </c>
      <c r="B39" s="67" t="s">
        <v>3349</v>
      </c>
      <c r="C39" s="58" t="s">
        <v>3307</v>
      </c>
      <c r="D39" s="67" t="s">
        <v>95</v>
      </c>
      <c r="E39" s="105" t="s">
        <v>95</v>
      </c>
    </row>
    <row r="40" spans="1:5">
      <c r="A40" s="69" t="s">
        <v>177</v>
      </c>
      <c r="B40" s="70"/>
      <c r="C40" s="70"/>
      <c r="D40" s="70"/>
      <c r="E40" s="71"/>
    </row>
    <row r="41" spans="1:5">
      <c r="A41" s="124" t="s">
        <v>1129</v>
      </c>
      <c r="B41" s="62" t="s">
        <v>95</v>
      </c>
      <c r="C41" s="43" t="s">
        <v>95</v>
      </c>
      <c r="D41" s="62" t="s">
        <v>95</v>
      </c>
      <c r="E41" s="98" t="s">
        <v>95</v>
      </c>
    </row>
    <row r="42" spans="1:5">
      <c r="A42" s="177" t="s">
        <v>96</v>
      </c>
      <c r="B42" s="62" t="s">
        <v>3350</v>
      </c>
      <c r="C42" s="43" t="s">
        <v>3351</v>
      </c>
      <c r="D42" s="62" t="s">
        <v>1087</v>
      </c>
      <c r="E42" s="98" t="s">
        <v>3352</v>
      </c>
    </row>
    <row r="43" spans="1:5">
      <c r="A43" s="177" t="s">
        <v>97</v>
      </c>
      <c r="B43" s="62" t="s">
        <v>3353</v>
      </c>
      <c r="C43" s="43" t="s">
        <v>3354</v>
      </c>
      <c r="D43" s="62" t="s">
        <v>95</v>
      </c>
      <c r="E43" s="98" t="s">
        <v>95</v>
      </c>
    </row>
    <row r="44" spans="1:5">
      <c r="A44" s="184" t="s">
        <v>1132</v>
      </c>
      <c r="B44" s="185" t="s">
        <v>95</v>
      </c>
      <c r="C44" s="186" t="s">
        <v>95</v>
      </c>
      <c r="D44" s="185" t="s">
        <v>95</v>
      </c>
      <c r="E44" s="187" t="s">
        <v>95</v>
      </c>
    </row>
    <row r="45" spans="1:5">
      <c r="A45" s="177" t="s">
        <v>96</v>
      </c>
      <c r="B45" s="62" t="s">
        <v>3355</v>
      </c>
      <c r="C45" s="43" t="s">
        <v>3356</v>
      </c>
      <c r="D45" s="62" t="s">
        <v>1087</v>
      </c>
      <c r="E45" s="98" t="s">
        <v>3357</v>
      </c>
    </row>
    <row r="46" spans="1:5">
      <c r="A46" s="180" t="s">
        <v>97</v>
      </c>
      <c r="B46" s="181" t="s">
        <v>3358</v>
      </c>
      <c r="C46" s="182" t="s">
        <v>3359</v>
      </c>
      <c r="D46" s="181" t="s">
        <v>95</v>
      </c>
      <c r="E46" s="183" t="s">
        <v>95</v>
      </c>
    </row>
    <row r="47" spans="1:5">
      <c r="A47" s="124" t="s">
        <v>1135</v>
      </c>
      <c r="B47" s="62" t="s">
        <v>95</v>
      </c>
      <c r="C47" s="43" t="s">
        <v>95</v>
      </c>
      <c r="D47" s="62" t="s">
        <v>95</v>
      </c>
      <c r="E47" s="98" t="s">
        <v>95</v>
      </c>
    </row>
    <row r="48" spans="1:5">
      <c r="A48" s="177" t="s">
        <v>96</v>
      </c>
      <c r="B48" s="62" t="s">
        <v>3360</v>
      </c>
      <c r="C48" s="43" t="s">
        <v>3361</v>
      </c>
      <c r="D48" s="62" t="s">
        <v>1087</v>
      </c>
      <c r="E48" s="98" t="s">
        <v>3362</v>
      </c>
    </row>
    <row r="49" spans="1:5">
      <c r="A49" s="177" t="s">
        <v>97</v>
      </c>
      <c r="B49" s="62" t="s">
        <v>3363</v>
      </c>
      <c r="C49" s="43" t="s">
        <v>2513</v>
      </c>
      <c r="D49" s="62" t="s">
        <v>95</v>
      </c>
      <c r="E49" s="98" t="s">
        <v>95</v>
      </c>
    </row>
    <row r="50" spans="1:5">
      <c r="A50" s="184" t="s">
        <v>1138</v>
      </c>
      <c r="B50" s="185" t="s">
        <v>95</v>
      </c>
      <c r="C50" s="186" t="s">
        <v>95</v>
      </c>
      <c r="D50" s="185" t="s">
        <v>95</v>
      </c>
      <c r="E50" s="187" t="s">
        <v>95</v>
      </c>
    </row>
    <row r="51" spans="1:5">
      <c r="A51" s="177" t="s">
        <v>96</v>
      </c>
      <c r="B51" s="62" t="s">
        <v>3364</v>
      </c>
      <c r="C51" s="43" t="s">
        <v>3365</v>
      </c>
      <c r="D51" s="62" t="s">
        <v>1087</v>
      </c>
      <c r="E51" s="98" t="s">
        <v>3366</v>
      </c>
    </row>
    <row r="52" spans="1:5">
      <c r="A52" s="180" t="s">
        <v>97</v>
      </c>
      <c r="B52" s="181" t="s">
        <v>3367</v>
      </c>
      <c r="C52" s="182" t="s">
        <v>3368</v>
      </c>
      <c r="D52" s="181" t="s">
        <v>95</v>
      </c>
      <c r="E52" s="183" t="s">
        <v>95</v>
      </c>
    </row>
    <row r="53" spans="1:5">
      <c r="A53" s="124" t="s">
        <v>1141</v>
      </c>
      <c r="B53" s="62" t="s">
        <v>95</v>
      </c>
      <c r="C53" s="43" t="s">
        <v>95</v>
      </c>
      <c r="D53" s="62" t="s">
        <v>95</v>
      </c>
      <c r="E53" s="98" t="s">
        <v>95</v>
      </c>
    </row>
    <row r="54" spans="1:5">
      <c r="A54" s="177" t="s">
        <v>96</v>
      </c>
      <c r="B54" s="62" t="s">
        <v>3369</v>
      </c>
      <c r="C54" s="43" t="s">
        <v>3370</v>
      </c>
      <c r="D54" s="62" t="s">
        <v>1087</v>
      </c>
      <c r="E54" s="98" t="s">
        <v>3371</v>
      </c>
    </row>
    <row r="55" spans="1:5">
      <c r="A55" s="177" t="s">
        <v>97</v>
      </c>
      <c r="B55" s="62" t="s">
        <v>3372</v>
      </c>
      <c r="C55" s="43" t="s">
        <v>3373</v>
      </c>
      <c r="D55" s="62" t="s">
        <v>95</v>
      </c>
      <c r="E55" s="98" t="s">
        <v>95</v>
      </c>
    </row>
    <row r="56" spans="1:5">
      <c r="A56" s="184" t="s">
        <v>1144</v>
      </c>
      <c r="B56" s="185" t="s">
        <v>95</v>
      </c>
      <c r="C56" s="186" t="s">
        <v>95</v>
      </c>
      <c r="D56" s="185" t="s">
        <v>95</v>
      </c>
      <c r="E56" s="187" t="s">
        <v>95</v>
      </c>
    </row>
    <row r="57" spans="1:5">
      <c r="A57" s="177" t="s">
        <v>96</v>
      </c>
      <c r="B57" s="62" t="s">
        <v>3374</v>
      </c>
      <c r="C57" s="43" t="s">
        <v>3375</v>
      </c>
      <c r="D57" s="62" t="s">
        <v>1087</v>
      </c>
      <c r="E57" s="98" t="s">
        <v>3376</v>
      </c>
    </row>
    <row r="58" spans="1:5">
      <c r="A58" s="180" t="s">
        <v>97</v>
      </c>
      <c r="B58" s="181" t="s">
        <v>3377</v>
      </c>
      <c r="C58" s="182" t="s">
        <v>2513</v>
      </c>
      <c r="D58" s="181" t="s">
        <v>95</v>
      </c>
      <c r="E58" s="183" t="s">
        <v>95</v>
      </c>
    </row>
    <row r="59" spans="1:5">
      <c r="A59" s="124" t="s">
        <v>1147</v>
      </c>
      <c r="B59" s="62" t="s">
        <v>95</v>
      </c>
      <c r="C59" s="43" t="s">
        <v>95</v>
      </c>
      <c r="D59" s="62" t="s">
        <v>95</v>
      </c>
      <c r="E59" s="98" t="s">
        <v>95</v>
      </c>
    </row>
    <row r="60" spans="1:5">
      <c r="A60" s="177" t="s">
        <v>96</v>
      </c>
      <c r="B60" s="62" t="s">
        <v>3378</v>
      </c>
      <c r="C60" s="43" t="s">
        <v>3379</v>
      </c>
      <c r="D60" s="62" t="s">
        <v>1087</v>
      </c>
      <c r="E60" s="98" t="s">
        <v>3380</v>
      </c>
    </row>
    <row r="61" spans="1:5">
      <c r="A61" s="177" t="s">
        <v>97</v>
      </c>
      <c r="B61" s="62" t="s">
        <v>3381</v>
      </c>
      <c r="C61" s="43" t="s">
        <v>3382</v>
      </c>
      <c r="D61" s="62" t="s">
        <v>95</v>
      </c>
      <c r="E61" s="98" t="s">
        <v>95</v>
      </c>
    </row>
    <row r="62" spans="1:5">
      <c r="A62" s="184" t="s">
        <v>1150</v>
      </c>
      <c r="B62" s="185" t="s">
        <v>95</v>
      </c>
      <c r="C62" s="186" t="s">
        <v>95</v>
      </c>
      <c r="D62" s="185" t="s">
        <v>95</v>
      </c>
      <c r="E62" s="187" t="s">
        <v>95</v>
      </c>
    </row>
    <row r="63" spans="1:5">
      <c r="A63" s="177" t="s">
        <v>96</v>
      </c>
      <c r="B63" s="62" t="s">
        <v>3383</v>
      </c>
      <c r="C63" s="43" t="s">
        <v>3384</v>
      </c>
      <c r="D63" s="62" t="s">
        <v>1087</v>
      </c>
      <c r="E63" s="98" t="s">
        <v>3385</v>
      </c>
    </row>
    <row r="64" spans="1:5">
      <c r="A64" s="180" t="s">
        <v>97</v>
      </c>
      <c r="B64" s="181" t="s">
        <v>3386</v>
      </c>
      <c r="C64" s="182" t="s">
        <v>3387</v>
      </c>
      <c r="D64" s="181" t="s">
        <v>95</v>
      </c>
      <c r="E64" s="183" t="s">
        <v>95</v>
      </c>
    </row>
    <row r="65" spans="1:5">
      <c r="A65" s="184" t="s">
        <v>1153</v>
      </c>
      <c r="B65" s="185" t="s">
        <v>95</v>
      </c>
      <c r="C65" s="186" t="s">
        <v>95</v>
      </c>
      <c r="D65" s="185" t="s">
        <v>95</v>
      </c>
      <c r="E65" s="187" t="s">
        <v>95</v>
      </c>
    </row>
    <row r="66" spans="1:5">
      <c r="A66" s="177" t="s">
        <v>96</v>
      </c>
      <c r="B66" s="62" t="s">
        <v>3388</v>
      </c>
      <c r="C66" s="43" t="s">
        <v>3389</v>
      </c>
      <c r="D66" s="62" t="s">
        <v>1087</v>
      </c>
      <c r="E66" s="98" t="s">
        <v>3390</v>
      </c>
    </row>
    <row r="67" spans="1:5">
      <c r="A67" s="180" t="s">
        <v>97</v>
      </c>
      <c r="B67" s="181" t="s">
        <v>3391</v>
      </c>
      <c r="C67" s="182" t="s">
        <v>2513</v>
      </c>
      <c r="D67" s="181" t="s">
        <v>95</v>
      </c>
      <c r="E67" s="183" t="s">
        <v>95</v>
      </c>
    </row>
    <row r="68" spans="1:5">
      <c r="A68" s="124" t="s">
        <v>1156</v>
      </c>
      <c r="B68" s="62" t="s">
        <v>95</v>
      </c>
      <c r="C68" s="43" t="s">
        <v>95</v>
      </c>
      <c r="D68" s="62" t="s">
        <v>95</v>
      </c>
      <c r="E68" s="98" t="s">
        <v>95</v>
      </c>
    </row>
    <row r="69" spans="1:5">
      <c r="A69" s="177" t="s">
        <v>96</v>
      </c>
      <c r="B69" s="62" t="s">
        <v>3392</v>
      </c>
      <c r="C69" s="43" t="s">
        <v>3393</v>
      </c>
      <c r="D69" s="62" t="s">
        <v>1087</v>
      </c>
      <c r="E69" s="98" t="s">
        <v>3394</v>
      </c>
    </row>
    <row r="70" spans="1:5" ht="16.5" thickBot="1">
      <c r="A70" s="178" t="s">
        <v>97</v>
      </c>
      <c r="B70" s="63" t="s">
        <v>3395</v>
      </c>
      <c r="C70" s="35" t="s">
        <v>3396</v>
      </c>
      <c r="D70" s="63" t="s">
        <v>95</v>
      </c>
      <c r="E70" s="92" t="s">
        <v>95</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1:E70"/>
  <sheetViews>
    <sheetView workbookViewId="0">
      <selection activeCell="F1" sqref="F1"/>
    </sheetView>
  </sheetViews>
  <sheetFormatPr defaultColWidth="9.28515625" defaultRowHeight="15.75"/>
  <cols>
    <col min="1" max="1" width="43" style="9" customWidth="1"/>
    <col min="2" max="2" width="20" style="20" bestFit="1" customWidth="1"/>
    <col min="3" max="3" width="18" style="20" bestFit="1" customWidth="1"/>
    <col min="4" max="4" width="25.7109375" style="20" bestFit="1" customWidth="1"/>
    <col min="5" max="5" width="23.7109375" style="20" bestFit="1" customWidth="1"/>
    <col min="6" max="16384" width="9.28515625" style="9"/>
  </cols>
  <sheetData>
    <row r="1" spans="1:5">
      <c r="A1" s="53" t="s">
        <v>16</v>
      </c>
    </row>
    <row r="3" spans="1:5" ht="18.75" thickBot="1">
      <c r="A3" s="8" t="s">
        <v>3838</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3397</v>
      </c>
      <c r="C7" s="43" t="s">
        <v>3398</v>
      </c>
      <c r="D7" s="62" t="s">
        <v>1087</v>
      </c>
      <c r="E7" s="98" t="s">
        <v>3399</v>
      </c>
    </row>
    <row r="8" spans="1:5">
      <c r="A8" s="180" t="s">
        <v>97</v>
      </c>
      <c r="B8" s="181" t="s">
        <v>3400</v>
      </c>
      <c r="C8" s="182" t="s">
        <v>3401</v>
      </c>
      <c r="D8" s="181" t="s">
        <v>95</v>
      </c>
      <c r="E8" s="183" t="s">
        <v>95</v>
      </c>
    </row>
    <row r="9" spans="1:5">
      <c r="A9" s="124" t="s">
        <v>103</v>
      </c>
      <c r="B9" s="62" t="s">
        <v>95</v>
      </c>
      <c r="C9" s="43" t="s">
        <v>95</v>
      </c>
      <c r="D9" s="62" t="s">
        <v>95</v>
      </c>
      <c r="E9" s="98" t="s">
        <v>95</v>
      </c>
    </row>
    <row r="10" spans="1:5">
      <c r="A10" s="177" t="s">
        <v>96</v>
      </c>
      <c r="B10" s="62" t="s">
        <v>3402</v>
      </c>
      <c r="C10" s="43" t="s">
        <v>3403</v>
      </c>
      <c r="D10" s="62" t="s">
        <v>1087</v>
      </c>
      <c r="E10" s="98" t="s">
        <v>3404</v>
      </c>
    </row>
    <row r="11" spans="1:5">
      <c r="A11" s="180" t="s">
        <v>97</v>
      </c>
      <c r="B11" s="181" t="s">
        <v>3405</v>
      </c>
      <c r="C11" s="182" t="s">
        <v>3406</v>
      </c>
      <c r="D11" s="181" t="s">
        <v>95</v>
      </c>
      <c r="E11" s="183" t="s">
        <v>95</v>
      </c>
    </row>
    <row r="12" spans="1:5">
      <c r="A12" s="124" t="s">
        <v>104</v>
      </c>
      <c r="B12" s="62" t="s">
        <v>95</v>
      </c>
      <c r="C12" s="43" t="s">
        <v>95</v>
      </c>
      <c r="D12" s="62" t="s">
        <v>95</v>
      </c>
      <c r="E12" s="98" t="s">
        <v>95</v>
      </c>
    </row>
    <row r="13" spans="1:5">
      <c r="A13" s="177" t="s">
        <v>96</v>
      </c>
      <c r="B13" s="62" t="s">
        <v>3407</v>
      </c>
      <c r="C13" s="43" t="s">
        <v>3408</v>
      </c>
      <c r="D13" s="62" t="s">
        <v>1087</v>
      </c>
      <c r="E13" s="98" t="s">
        <v>3409</v>
      </c>
    </row>
    <row r="14" spans="1:5">
      <c r="A14" s="180" t="s">
        <v>97</v>
      </c>
      <c r="B14" s="181" t="s">
        <v>3410</v>
      </c>
      <c r="C14" s="182" t="s">
        <v>3411</v>
      </c>
      <c r="D14" s="181" t="s">
        <v>95</v>
      </c>
      <c r="E14" s="183" t="s">
        <v>95</v>
      </c>
    </row>
    <row r="15" spans="1:5">
      <c r="A15" s="124" t="s">
        <v>105</v>
      </c>
      <c r="B15" s="62" t="s">
        <v>95</v>
      </c>
      <c r="C15" s="43" t="s">
        <v>95</v>
      </c>
      <c r="D15" s="62" t="s">
        <v>95</v>
      </c>
      <c r="E15" s="98" t="s">
        <v>95</v>
      </c>
    </row>
    <row r="16" spans="1:5">
      <c r="A16" s="177" t="s">
        <v>96</v>
      </c>
      <c r="B16" s="62" t="s">
        <v>3412</v>
      </c>
      <c r="C16" s="43" t="s">
        <v>3413</v>
      </c>
      <c r="D16" s="62" t="s">
        <v>1087</v>
      </c>
      <c r="E16" s="98" t="s">
        <v>3414</v>
      </c>
    </row>
    <row r="17" spans="1:5">
      <c r="A17" s="180" t="s">
        <v>97</v>
      </c>
      <c r="B17" s="181" t="s">
        <v>3415</v>
      </c>
      <c r="C17" s="182" t="s">
        <v>3416</v>
      </c>
      <c r="D17" s="181" t="s">
        <v>95</v>
      </c>
      <c r="E17" s="183" t="s">
        <v>95</v>
      </c>
    </row>
    <row r="18" spans="1:5">
      <c r="A18" s="184" t="s">
        <v>106</v>
      </c>
      <c r="B18" s="185" t="s">
        <v>95</v>
      </c>
      <c r="C18" s="186" t="s">
        <v>95</v>
      </c>
      <c r="D18" s="185" t="s">
        <v>95</v>
      </c>
      <c r="E18" s="187" t="s">
        <v>95</v>
      </c>
    </row>
    <row r="19" spans="1:5">
      <c r="A19" s="177" t="s">
        <v>96</v>
      </c>
      <c r="B19" s="62" t="s">
        <v>3417</v>
      </c>
      <c r="C19" s="43" t="s">
        <v>3418</v>
      </c>
      <c r="D19" s="62" t="s">
        <v>1087</v>
      </c>
      <c r="E19" s="98" t="s">
        <v>3419</v>
      </c>
    </row>
    <row r="20" spans="1:5">
      <c r="A20" s="179" t="s">
        <v>97</v>
      </c>
      <c r="B20" s="67" t="s">
        <v>3420</v>
      </c>
      <c r="C20" s="58" t="s">
        <v>3421</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3422</v>
      </c>
      <c r="C23" s="43" t="s">
        <v>3423</v>
      </c>
      <c r="D23" s="62" t="s">
        <v>1087</v>
      </c>
      <c r="E23" s="98" t="s">
        <v>3424</v>
      </c>
    </row>
    <row r="24" spans="1:5">
      <c r="A24" s="180" t="s">
        <v>97</v>
      </c>
      <c r="B24" s="181" t="s">
        <v>3425</v>
      </c>
      <c r="C24" s="182" t="s">
        <v>3426</v>
      </c>
      <c r="D24" s="181" t="s">
        <v>95</v>
      </c>
      <c r="E24" s="183" t="s">
        <v>95</v>
      </c>
    </row>
    <row r="25" spans="1:5">
      <c r="A25" s="124" t="s">
        <v>109</v>
      </c>
      <c r="B25" s="62" t="s">
        <v>95</v>
      </c>
      <c r="C25" s="43" t="s">
        <v>95</v>
      </c>
      <c r="D25" s="62" t="s">
        <v>95</v>
      </c>
      <c r="E25" s="98" t="s">
        <v>95</v>
      </c>
    </row>
    <row r="26" spans="1:5">
      <c r="A26" s="177" t="s">
        <v>96</v>
      </c>
      <c r="B26" s="62" t="s">
        <v>3427</v>
      </c>
      <c r="C26" s="43" t="s">
        <v>3428</v>
      </c>
      <c r="D26" s="62" t="s">
        <v>1087</v>
      </c>
      <c r="E26" s="98" t="s">
        <v>3429</v>
      </c>
    </row>
    <row r="27" spans="1:5">
      <c r="A27" s="177" t="s">
        <v>97</v>
      </c>
      <c r="B27" s="62" t="s">
        <v>3430</v>
      </c>
      <c r="C27" s="43" t="s">
        <v>3431</v>
      </c>
      <c r="D27" s="62" t="s">
        <v>95</v>
      </c>
      <c r="E27" s="98" t="s">
        <v>95</v>
      </c>
    </row>
    <row r="28" spans="1:5">
      <c r="A28" s="84" t="s">
        <v>1106</v>
      </c>
      <c r="B28" s="85" t="s">
        <v>95</v>
      </c>
      <c r="C28" s="85" t="s">
        <v>95</v>
      </c>
      <c r="D28" s="85" t="s">
        <v>95</v>
      </c>
      <c r="E28" s="86" t="s">
        <v>95</v>
      </c>
    </row>
    <row r="29" spans="1:5">
      <c r="A29" s="124" t="s">
        <v>96</v>
      </c>
      <c r="B29" s="62" t="s">
        <v>3432</v>
      </c>
      <c r="C29" s="43" t="s">
        <v>3433</v>
      </c>
      <c r="D29" s="62" t="s">
        <v>1087</v>
      </c>
      <c r="E29" s="98" t="s">
        <v>3434</v>
      </c>
    </row>
    <row r="30" spans="1:5">
      <c r="A30" s="125" t="s">
        <v>97</v>
      </c>
      <c r="B30" s="67" t="s">
        <v>3435</v>
      </c>
      <c r="C30" s="58" t="s">
        <v>3436</v>
      </c>
      <c r="D30" s="67" t="s">
        <v>95</v>
      </c>
      <c r="E30" s="105" t="s">
        <v>95</v>
      </c>
    </row>
    <row r="31" spans="1:5">
      <c r="A31" s="69" t="s">
        <v>1123</v>
      </c>
      <c r="B31" s="70" t="s">
        <v>95</v>
      </c>
      <c r="C31" s="70" t="s">
        <v>95</v>
      </c>
      <c r="D31" s="70" t="s">
        <v>95</v>
      </c>
      <c r="E31" s="71" t="s">
        <v>95</v>
      </c>
    </row>
    <row r="32" spans="1:5">
      <c r="A32" s="124" t="s">
        <v>96</v>
      </c>
      <c r="B32" s="62" t="s">
        <v>3437</v>
      </c>
      <c r="C32" s="43" t="s">
        <v>3438</v>
      </c>
      <c r="D32" s="62" t="s">
        <v>1087</v>
      </c>
      <c r="E32" s="98" t="s">
        <v>3439</v>
      </c>
    </row>
    <row r="33" spans="1:5">
      <c r="A33" s="124" t="s">
        <v>97</v>
      </c>
      <c r="B33" s="62" t="s">
        <v>3440</v>
      </c>
      <c r="C33" s="43" t="s">
        <v>3441</v>
      </c>
      <c r="D33" s="62" t="s">
        <v>95</v>
      </c>
      <c r="E33" s="98" t="s">
        <v>95</v>
      </c>
    </row>
    <row r="34" spans="1:5">
      <c r="A34" s="84" t="s">
        <v>1126</v>
      </c>
      <c r="B34" s="85" t="s">
        <v>95</v>
      </c>
      <c r="C34" s="85" t="s">
        <v>95</v>
      </c>
      <c r="D34" s="85" t="s">
        <v>95</v>
      </c>
      <c r="E34" s="86" t="s">
        <v>95</v>
      </c>
    </row>
    <row r="35" spans="1:5">
      <c r="A35" s="124" t="s">
        <v>96</v>
      </c>
      <c r="B35" s="62" t="s">
        <v>3442</v>
      </c>
      <c r="C35" s="43" t="s">
        <v>3443</v>
      </c>
      <c r="D35" s="62" t="s">
        <v>1087</v>
      </c>
      <c r="E35" s="98" t="s">
        <v>3444</v>
      </c>
    </row>
    <row r="36" spans="1:5">
      <c r="A36" s="125" t="s">
        <v>97</v>
      </c>
      <c r="B36" s="67" t="s">
        <v>3445</v>
      </c>
      <c r="C36" s="58" t="s">
        <v>3446</v>
      </c>
      <c r="D36" s="67" t="s">
        <v>95</v>
      </c>
      <c r="E36" s="105" t="s">
        <v>95</v>
      </c>
    </row>
    <row r="37" spans="1:5">
      <c r="A37" s="84" t="s">
        <v>1159</v>
      </c>
      <c r="B37" s="85" t="s">
        <v>95</v>
      </c>
      <c r="C37" s="85" t="s">
        <v>95</v>
      </c>
      <c r="D37" s="85" t="s">
        <v>95</v>
      </c>
      <c r="E37" s="86" t="s">
        <v>95</v>
      </c>
    </row>
    <row r="38" spans="1:5">
      <c r="A38" s="124" t="s">
        <v>96</v>
      </c>
      <c r="B38" s="62" t="s">
        <v>3447</v>
      </c>
      <c r="C38" s="43" t="s">
        <v>3448</v>
      </c>
      <c r="D38" s="62" t="s">
        <v>1087</v>
      </c>
      <c r="E38" s="98" t="s">
        <v>3449</v>
      </c>
    </row>
    <row r="39" spans="1:5">
      <c r="A39" s="125" t="s">
        <v>97</v>
      </c>
      <c r="B39" s="67" t="s">
        <v>3450</v>
      </c>
      <c r="C39" s="58" t="s">
        <v>3451</v>
      </c>
      <c r="D39" s="67" t="s">
        <v>95</v>
      </c>
      <c r="E39" s="105" t="s">
        <v>95</v>
      </c>
    </row>
    <row r="40" spans="1:5">
      <c r="A40" s="69" t="s">
        <v>177</v>
      </c>
      <c r="B40" s="70"/>
      <c r="C40" s="70"/>
      <c r="D40" s="70"/>
      <c r="E40" s="71"/>
    </row>
    <row r="41" spans="1:5">
      <c r="A41" s="124" t="s">
        <v>1129</v>
      </c>
      <c r="B41" s="62" t="s">
        <v>95</v>
      </c>
      <c r="C41" s="43" t="s">
        <v>95</v>
      </c>
      <c r="D41" s="62" t="s">
        <v>95</v>
      </c>
      <c r="E41" s="98" t="s">
        <v>95</v>
      </c>
    </row>
    <row r="42" spans="1:5">
      <c r="A42" s="177" t="s">
        <v>96</v>
      </c>
      <c r="B42" s="62" t="s">
        <v>3452</v>
      </c>
      <c r="C42" s="43" t="s">
        <v>3453</v>
      </c>
      <c r="D42" s="62" t="s">
        <v>1087</v>
      </c>
      <c r="E42" s="98" t="s">
        <v>3454</v>
      </c>
    </row>
    <row r="43" spans="1:5">
      <c r="A43" s="177" t="s">
        <v>97</v>
      </c>
      <c r="B43" s="62" t="s">
        <v>3455</v>
      </c>
      <c r="C43" s="43" t="s">
        <v>3456</v>
      </c>
      <c r="D43" s="62" t="s">
        <v>95</v>
      </c>
      <c r="E43" s="98" t="s">
        <v>95</v>
      </c>
    </row>
    <row r="44" spans="1:5">
      <c r="A44" s="184" t="s">
        <v>1132</v>
      </c>
      <c r="B44" s="185" t="s">
        <v>95</v>
      </c>
      <c r="C44" s="186" t="s">
        <v>95</v>
      </c>
      <c r="D44" s="185" t="s">
        <v>95</v>
      </c>
      <c r="E44" s="187" t="s">
        <v>95</v>
      </c>
    </row>
    <row r="45" spans="1:5">
      <c r="A45" s="177" t="s">
        <v>96</v>
      </c>
      <c r="B45" s="62" t="s">
        <v>3457</v>
      </c>
      <c r="C45" s="43" t="s">
        <v>3458</v>
      </c>
      <c r="D45" s="62" t="s">
        <v>1087</v>
      </c>
      <c r="E45" s="98" t="s">
        <v>3459</v>
      </c>
    </row>
    <row r="46" spans="1:5">
      <c r="A46" s="180" t="s">
        <v>97</v>
      </c>
      <c r="B46" s="181" t="s">
        <v>3460</v>
      </c>
      <c r="C46" s="182" t="s">
        <v>3461</v>
      </c>
      <c r="D46" s="181" t="s">
        <v>95</v>
      </c>
      <c r="E46" s="183" t="s">
        <v>95</v>
      </c>
    </row>
    <row r="47" spans="1:5">
      <c r="A47" s="124" t="s">
        <v>1135</v>
      </c>
      <c r="B47" s="62" t="s">
        <v>95</v>
      </c>
      <c r="C47" s="43" t="s">
        <v>95</v>
      </c>
      <c r="D47" s="62" t="s">
        <v>95</v>
      </c>
      <c r="E47" s="98" t="s">
        <v>95</v>
      </c>
    </row>
    <row r="48" spans="1:5">
      <c r="A48" s="177" t="s">
        <v>96</v>
      </c>
      <c r="B48" s="62" t="s">
        <v>3462</v>
      </c>
      <c r="C48" s="43" t="s">
        <v>3463</v>
      </c>
      <c r="D48" s="62" t="s">
        <v>1087</v>
      </c>
      <c r="E48" s="98" t="s">
        <v>3464</v>
      </c>
    </row>
    <row r="49" spans="1:5">
      <c r="A49" s="177" t="s">
        <v>97</v>
      </c>
      <c r="B49" s="62" t="s">
        <v>3465</v>
      </c>
      <c r="C49" s="43" t="s">
        <v>3466</v>
      </c>
      <c r="D49" s="62" t="s">
        <v>95</v>
      </c>
      <c r="E49" s="98" t="s">
        <v>95</v>
      </c>
    </row>
    <row r="50" spans="1:5">
      <c r="A50" s="184" t="s">
        <v>1138</v>
      </c>
      <c r="B50" s="185" t="s">
        <v>95</v>
      </c>
      <c r="C50" s="186" t="s">
        <v>95</v>
      </c>
      <c r="D50" s="185" t="s">
        <v>95</v>
      </c>
      <c r="E50" s="187" t="s">
        <v>95</v>
      </c>
    </row>
    <row r="51" spans="1:5">
      <c r="A51" s="177" t="s">
        <v>96</v>
      </c>
      <c r="B51" s="62" t="s">
        <v>3467</v>
      </c>
      <c r="C51" s="43" t="s">
        <v>3468</v>
      </c>
      <c r="D51" s="62" t="s">
        <v>1087</v>
      </c>
      <c r="E51" s="98" t="s">
        <v>3469</v>
      </c>
    </row>
    <row r="52" spans="1:5">
      <c r="A52" s="180" t="s">
        <v>97</v>
      </c>
      <c r="B52" s="181" t="s">
        <v>3470</v>
      </c>
      <c r="C52" s="182" t="s">
        <v>3471</v>
      </c>
      <c r="D52" s="181" t="s">
        <v>95</v>
      </c>
      <c r="E52" s="183" t="s">
        <v>95</v>
      </c>
    </row>
    <row r="53" spans="1:5">
      <c r="A53" s="124" t="s">
        <v>1141</v>
      </c>
      <c r="B53" s="62" t="s">
        <v>95</v>
      </c>
      <c r="C53" s="43" t="s">
        <v>95</v>
      </c>
      <c r="D53" s="62" t="s">
        <v>95</v>
      </c>
      <c r="E53" s="98" t="s">
        <v>95</v>
      </c>
    </row>
    <row r="54" spans="1:5">
      <c r="A54" s="177" t="s">
        <v>96</v>
      </c>
      <c r="B54" s="62" t="s">
        <v>3472</v>
      </c>
      <c r="C54" s="43" t="s">
        <v>3473</v>
      </c>
      <c r="D54" s="62" t="s">
        <v>1087</v>
      </c>
      <c r="E54" s="98" t="s">
        <v>3474</v>
      </c>
    </row>
    <row r="55" spans="1:5">
      <c r="A55" s="177" t="s">
        <v>97</v>
      </c>
      <c r="B55" s="62" t="s">
        <v>3475</v>
      </c>
      <c r="C55" s="43" t="s">
        <v>3476</v>
      </c>
      <c r="D55" s="62" t="s">
        <v>95</v>
      </c>
      <c r="E55" s="98" t="s">
        <v>95</v>
      </c>
    </row>
    <row r="56" spans="1:5">
      <c r="A56" s="184" t="s">
        <v>1144</v>
      </c>
      <c r="B56" s="185" t="s">
        <v>95</v>
      </c>
      <c r="C56" s="186" t="s">
        <v>95</v>
      </c>
      <c r="D56" s="185" t="s">
        <v>95</v>
      </c>
      <c r="E56" s="187" t="s">
        <v>95</v>
      </c>
    </row>
    <row r="57" spans="1:5">
      <c r="A57" s="177" t="s">
        <v>96</v>
      </c>
      <c r="B57" s="62" t="s">
        <v>3477</v>
      </c>
      <c r="C57" s="43" t="s">
        <v>3478</v>
      </c>
      <c r="D57" s="62" t="s">
        <v>1087</v>
      </c>
      <c r="E57" s="98" t="s">
        <v>3479</v>
      </c>
    </row>
    <row r="58" spans="1:5">
      <c r="A58" s="180" t="s">
        <v>97</v>
      </c>
      <c r="B58" s="181" t="s">
        <v>3480</v>
      </c>
      <c r="C58" s="182" t="s">
        <v>3481</v>
      </c>
      <c r="D58" s="181" t="s">
        <v>95</v>
      </c>
      <c r="E58" s="183" t="s">
        <v>95</v>
      </c>
    </row>
    <row r="59" spans="1:5">
      <c r="A59" s="124" t="s">
        <v>1147</v>
      </c>
      <c r="B59" s="62" t="s">
        <v>95</v>
      </c>
      <c r="C59" s="43" t="s">
        <v>95</v>
      </c>
      <c r="D59" s="62" t="s">
        <v>95</v>
      </c>
      <c r="E59" s="98" t="s">
        <v>95</v>
      </c>
    </row>
    <row r="60" spans="1:5">
      <c r="A60" s="177" t="s">
        <v>96</v>
      </c>
      <c r="B60" s="62" t="s">
        <v>3482</v>
      </c>
      <c r="C60" s="43" t="s">
        <v>3483</v>
      </c>
      <c r="D60" s="62" t="s">
        <v>1087</v>
      </c>
      <c r="E60" s="98" t="s">
        <v>3484</v>
      </c>
    </row>
    <row r="61" spans="1:5">
      <c r="A61" s="177" t="s">
        <v>97</v>
      </c>
      <c r="B61" s="62" t="s">
        <v>3485</v>
      </c>
      <c r="C61" s="43" t="s">
        <v>3486</v>
      </c>
      <c r="D61" s="62" t="s">
        <v>95</v>
      </c>
      <c r="E61" s="98" t="s">
        <v>95</v>
      </c>
    </row>
    <row r="62" spans="1:5">
      <c r="A62" s="184" t="s">
        <v>1150</v>
      </c>
      <c r="B62" s="185" t="s">
        <v>95</v>
      </c>
      <c r="C62" s="186" t="s">
        <v>95</v>
      </c>
      <c r="D62" s="185" t="s">
        <v>95</v>
      </c>
      <c r="E62" s="187" t="s">
        <v>95</v>
      </c>
    </row>
    <row r="63" spans="1:5">
      <c r="A63" s="177" t="s">
        <v>96</v>
      </c>
      <c r="B63" s="62" t="s">
        <v>3487</v>
      </c>
      <c r="C63" s="43" t="s">
        <v>3488</v>
      </c>
      <c r="D63" s="62" t="s">
        <v>1087</v>
      </c>
      <c r="E63" s="98" t="s">
        <v>3489</v>
      </c>
    </row>
    <row r="64" spans="1:5">
      <c r="A64" s="180" t="s">
        <v>97</v>
      </c>
      <c r="B64" s="181" t="s">
        <v>3490</v>
      </c>
      <c r="C64" s="182" t="s">
        <v>3491</v>
      </c>
      <c r="D64" s="181" t="s">
        <v>95</v>
      </c>
      <c r="E64" s="183" t="s">
        <v>95</v>
      </c>
    </row>
    <row r="65" spans="1:5">
      <c r="A65" s="184" t="s">
        <v>1153</v>
      </c>
      <c r="B65" s="185" t="s">
        <v>95</v>
      </c>
      <c r="C65" s="186" t="s">
        <v>95</v>
      </c>
      <c r="D65" s="185" t="s">
        <v>95</v>
      </c>
      <c r="E65" s="187" t="s">
        <v>95</v>
      </c>
    </row>
    <row r="66" spans="1:5">
      <c r="A66" s="177" t="s">
        <v>96</v>
      </c>
      <c r="B66" s="62" t="s">
        <v>3492</v>
      </c>
      <c r="C66" s="43" t="s">
        <v>3493</v>
      </c>
      <c r="D66" s="62" t="s">
        <v>1087</v>
      </c>
      <c r="E66" s="98" t="s">
        <v>3494</v>
      </c>
    </row>
    <row r="67" spans="1:5">
      <c r="A67" s="180" t="s">
        <v>97</v>
      </c>
      <c r="B67" s="181" t="s">
        <v>3495</v>
      </c>
      <c r="C67" s="182" t="s">
        <v>3496</v>
      </c>
      <c r="D67" s="181" t="s">
        <v>95</v>
      </c>
      <c r="E67" s="183" t="s">
        <v>95</v>
      </c>
    </row>
    <row r="68" spans="1:5">
      <c r="A68" s="124" t="s">
        <v>1156</v>
      </c>
      <c r="B68" s="62" t="s">
        <v>95</v>
      </c>
      <c r="C68" s="43" t="s">
        <v>95</v>
      </c>
      <c r="D68" s="62" t="s">
        <v>95</v>
      </c>
      <c r="E68" s="98" t="s">
        <v>95</v>
      </c>
    </row>
    <row r="69" spans="1:5">
      <c r="A69" s="177" t="s">
        <v>96</v>
      </c>
      <c r="B69" s="62" t="s">
        <v>3497</v>
      </c>
      <c r="C69" s="43" t="s">
        <v>3498</v>
      </c>
      <c r="D69" s="62" t="s">
        <v>1087</v>
      </c>
      <c r="E69" s="98" t="s">
        <v>3499</v>
      </c>
    </row>
    <row r="70" spans="1:5" ht="16.5" thickBot="1">
      <c r="A70" s="178" t="s">
        <v>97</v>
      </c>
      <c r="B70" s="63" t="s">
        <v>3500</v>
      </c>
      <c r="C70" s="35" t="s">
        <v>3501</v>
      </c>
      <c r="D70" s="63" t="s">
        <v>95</v>
      </c>
      <c r="E70" s="92" t="s">
        <v>95</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dimension ref="A1:E70"/>
  <sheetViews>
    <sheetView workbookViewId="0">
      <selection activeCell="I1" sqref="I1"/>
    </sheetView>
  </sheetViews>
  <sheetFormatPr defaultColWidth="9.28515625" defaultRowHeight="15.75"/>
  <cols>
    <col min="1" max="1" width="43" style="9" customWidth="1"/>
    <col min="2" max="2" width="20" style="20" bestFit="1" customWidth="1"/>
    <col min="3" max="3" width="18" style="20" bestFit="1" customWidth="1"/>
    <col min="4" max="4" width="25.7109375" style="20" bestFit="1" customWidth="1"/>
    <col min="5" max="5" width="23.7109375" style="20" bestFit="1" customWidth="1"/>
    <col min="6" max="16384" width="9.28515625" style="9"/>
  </cols>
  <sheetData>
    <row r="1" spans="1:5">
      <c r="A1" s="53" t="s">
        <v>16</v>
      </c>
    </row>
    <row r="3" spans="1:5" ht="18.75" thickBot="1">
      <c r="A3" s="8" t="s">
        <v>3839</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3502</v>
      </c>
      <c r="C7" s="43" t="s">
        <v>3503</v>
      </c>
      <c r="D7" s="62">
        <v>1.15E-2</v>
      </c>
      <c r="E7" s="98" t="s">
        <v>3504</v>
      </c>
    </row>
    <row r="8" spans="1:5">
      <c r="A8" s="180" t="s">
        <v>97</v>
      </c>
      <c r="B8" s="181" t="s">
        <v>3505</v>
      </c>
      <c r="C8" s="182" t="s">
        <v>3506</v>
      </c>
      <c r="D8" s="181" t="s">
        <v>95</v>
      </c>
      <c r="E8" s="183" t="s">
        <v>95</v>
      </c>
    </row>
    <row r="9" spans="1:5">
      <c r="A9" s="124" t="s">
        <v>103</v>
      </c>
      <c r="B9" s="62" t="s">
        <v>95</v>
      </c>
      <c r="C9" s="43" t="s">
        <v>95</v>
      </c>
      <c r="D9" s="62" t="s">
        <v>95</v>
      </c>
      <c r="E9" s="98" t="s">
        <v>95</v>
      </c>
    </row>
    <row r="10" spans="1:5">
      <c r="A10" s="177" t="s">
        <v>96</v>
      </c>
      <c r="B10" s="62" t="s">
        <v>3507</v>
      </c>
      <c r="C10" s="43" t="s">
        <v>3508</v>
      </c>
      <c r="D10" s="62">
        <v>2.0000000000000001E-4</v>
      </c>
      <c r="E10" s="98" t="s">
        <v>3509</v>
      </c>
    </row>
    <row r="11" spans="1:5">
      <c r="A11" s="180" t="s">
        <v>97</v>
      </c>
      <c r="B11" s="181" t="s">
        <v>3510</v>
      </c>
      <c r="C11" s="182" t="s">
        <v>3511</v>
      </c>
      <c r="D11" s="181" t="s">
        <v>95</v>
      </c>
      <c r="E11" s="183" t="s">
        <v>95</v>
      </c>
    </row>
    <row r="12" spans="1:5">
      <c r="A12" s="124" t="s">
        <v>104</v>
      </c>
      <c r="B12" s="62" t="s">
        <v>95</v>
      </c>
      <c r="C12" s="43" t="s">
        <v>95</v>
      </c>
      <c r="D12" s="62" t="s">
        <v>95</v>
      </c>
      <c r="E12" s="98" t="s">
        <v>95</v>
      </c>
    </row>
    <row r="13" spans="1:5">
      <c r="A13" s="177" t="s">
        <v>96</v>
      </c>
      <c r="B13" s="62" t="s">
        <v>3512</v>
      </c>
      <c r="C13" s="43" t="s">
        <v>3513</v>
      </c>
      <c r="D13" s="62">
        <v>1E-4</v>
      </c>
      <c r="E13" s="98" t="s">
        <v>3514</v>
      </c>
    </row>
    <row r="14" spans="1:5">
      <c r="A14" s="180" t="s">
        <v>97</v>
      </c>
      <c r="B14" s="181" t="s">
        <v>3515</v>
      </c>
      <c r="C14" s="182" t="s">
        <v>3516</v>
      </c>
      <c r="D14" s="181" t="s">
        <v>95</v>
      </c>
      <c r="E14" s="183" t="s">
        <v>95</v>
      </c>
    </row>
    <row r="15" spans="1:5">
      <c r="A15" s="124" t="s">
        <v>105</v>
      </c>
      <c r="B15" s="62" t="s">
        <v>95</v>
      </c>
      <c r="C15" s="43" t="s">
        <v>95</v>
      </c>
      <c r="D15" s="62" t="s">
        <v>95</v>
      </c>
      <c r="E15" s="98" t="s">
        <v>95</v>
      </c>
    </row>
    <row r="16" spans="1:5">
      <c r="A16" s="177" t="s">
        <v>96</v>
      </c>
      <c r="B16" s="62" t="s">
        <v>3517</v>
      </c>
      <c r="C16" s="43" t="s">
        <v>3518</v>
      </c>
      <c r="D16" s="62" t="s">
        <v>1087</v>
      </c>
      <c r="E16" s="98" t="s">
        <v>3519</v>
      </c>
    </row>
    <row r="17" spans="1:5">
      <c r="A17" s="180" t="s">
        <v>97</v>
      </c>
      <c r="B17" s="181" t="s">
        <v>3520</v>
      </c>
      <c r="C17" s="182" t="s">
        <v>3521</v>
      </c>
      <c r="D17" s="181" t="s">
        <v>95</v>
      </c>
      <c r="E17" s="183" t="s">
        <v>95</v>
      </c>
    </row>
    <row r="18" spans="1:5">
      <c r="A18" s="184" t="s">
        <v>106</v>
      </c>
      <c r="B18" s="185" t="s">
        <v>95</v>
      </c>
      <c r="C18" s="186" t="s">
        <v>95</v>
      </c>
      <c r="D18" s="185" t="s">
        <v>95</v>
      </c>
      <c r="E18" s="187" t="s">
        <v>95</v>
      </c>
    </row>
    <row r="19" spans="1:5">
      <c r="A19" s="177" t="s">
        <v>96</v>
      </c>
      <c r="B19" s="62" t="s">
        <v>3522</v>
      </c>
      <c r="C19" s="43" t="s">
        <v>3523</v>
      </c>
      <c r="D19" s="62" t="s">
        <v>1087</v>
      </c>
      <c r="E19" s="98" t="s">
        <v>3524</v>
      </c>
    </row>
    <row r="20" spans="1:5">
      <c r="A20" s="179" t="s">
        <v>97</v>
      </c>
      <c r="B20" s="67" t="s">
        <v>3525</v>
      </c>
      <c r="C20" s="58" t="s">
        <v>3526</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3527</v>
      </c>
      <c r="C23" s="43" t="s">
        <v>3528</v>
      </c>
      <c r="D23" s="62" t="s">
        <v>1087</v>
      </c>
      <c r="E23" s="98" t="s">
        <v>3529</v>
      </c>
    </row>
    <row r="24" spans="1:5">
      <c r="A24" s="180" t="s">
        <v>97</v>
      </c>
      <c r="B24" s="181" t="s">
        <v>3530</v>
      </c>
      <c r="C24" s="182" t="s">
        <v>3531</v>
      </c>
      <c r="D24" s="181" t="s">
        <v>95</v>
      </c>
      <c r="E24" s="183" t="s">
        <v>95</v>
      </c>
    </row>
    <row r="25" spans="1:5">
      <c r="A25" s="124" t="s">
        <v>109</v>
      </c>
      <c r="B25" s="62" t="s">
        <v>95</v>
      </c>
      <c r="C25" s="43" t="s">
        <v>95</v>
      </c>
      <c r="D25" s="62" t="s">
        <v>95</v>
      </c>
      <c r="E25" s="98" t="s">
        <v>95</v>
      </c>
    </row>
    <row r="26" spans="1:5">
      <c r="A26" s="177" t="s">
        <v>96</v>
      </c>
      <c r="B26" s="62" t="s">
        <v>3532</v>
      </c>
      <c r="C26" s="43" t="s">
        <v>3533</v>
      </c>
      <c r="D26" s="62" t="s">
        <v>1087</v>
      </c>
      <c r="E26" s="98" t="s">
        <v>3534</v>
      </c>
    </row>
    <row r="27" spans="1:5">
      <c r="A27" s="177" t="s">
        <v>97</v>
      </c>
      <c r="B27" s="62" t="s">
        <v>3535</v>
      </c>
      <c r="C27" s="43" t="s">
        <v>3536</v>
      </c>
      <c r="D27" s="62" t="s">
        <v>95</v>
      </c>
      <c r="E27" s="98" t="s">
        <v>95</v>
      </c>
    </row>
    <row r="28" spans="1:5">
      <c r="A28" s="84" t="s">
        <v>1106</v>
      </c>
      <c r="B28" s="85" t="s">
        <v>95</v>
      </c>
      <c r="C28" s="85" t="s">
        <v>95</v>
      </c>
      <c r="D28" s="85" t="s">
        <v>95</v>
      </c>
      <c r="E28" s="86" t="s">
        <v>95</v>
      </c>
    </row>
    <row r="29" spans="1:5">
      <c r="A29" s="124" t="s">
        <v>96</v>
      </c>
      <c r="B29" s="62" t="s">
        <v>3537</v>
      </c>
      <c r="C29" s="43" t="s">
        <v>3538</v>
      </c>
      <c r="D29" s="62" t="s">
        <v>1087</v>
      </c>
      <c r="E29" s="98" t="s">
        <v>3539</v>
      </c>
    </row>
    <row r="30" spans="1:5">
      <c r="A30" s="125" t="s">
        <v>97</v>
      </c>
      <c r="B30" s="67" t="s">
        <v>3540</v>
      </c>
      <c r="C30" s="58" t="s">
        <v>3541</v>
      </c>
      <c r="D30" s="67" t="s">
        <v>95</v>
      </c>
      <c r="E30" s="105" t="s">
        <v>95</v>
      </c>
    </row>
    <row r="31" spans="1:5">
      <c r="A31" s="69" t="s">
        <v>1123</v>
      </c>
      <c r="B31" s="70" t="s">
        <v>95</v>
      </c>
      <c r="C31" s="70" t="s">
        <v>95</v>
      </c>
      <c r="D31" s="70" t="s">
        <v>95</v>
      </c>
      <c r="E31" s="71" t="s">
        <v>95</v>
      </c>
    </row>
    <row r="32" spans="1:5">
      <c r="A32" s="124" t="s">
        <v>96</v>
      </c>
      <c r="B32" s="62" t="s">
        <v>3542</v>
      </c>
      <c r="C32" s="43" t="s">
        <v>3543</v>
      </c>
      <c r="D32" s="62" t="s">
        <v>1087</v>
      </c>
      <c r="E32" s="98" t="s">
        <v>3544</v>
      </c>
    </row>
    <row r="33" spans="1:5">
      <c r="A33" s="124" t="s">
        <v>97</v>
      </c>
      <c r="B33" s="62" t="s">
        <v>3545</v>
      </c>
      <c r="C33" s="43" t="s">
        <v>2744</v>
      </c>
      <c r="D33" s="62" t="s">
        <v>95</v>
      </c>
      <c r="E33" s="98" t="s">
        <v>95</v>
      </c>
    </row>
    <row r="34" spans="1:5">
      <c r="A34" s="84" t="s">
        <v>1126</v>
      </c>
      <c r="B34" s="85" t="s">
        <v>95</v>
      </c>
      <c r="C34" s="85" t="s">
        <v>95</v>
      </c>
      <c r="D34" s="85" t="s">
        <v>95</v>
      </c>
      <c r="E34" s="86" t="s">
        <v>95</v>
      </c>
    </row>
    <row r="35" spans="1:5">
      <c r="A35" s="124" t="s">
        <v>96</v>
      </c>
      <c r="B35" s="62" t="s">
        <v>3546</v>
      </c>
      <c r="C35" s="43" t="s">
        <v>3547</v>
      </c>
      <c r="D35" s="62" t="s">
        <v>1087</v>
      </c>
      <c r="E35" s="98" t="s">
        <v>3548</v>
      </c>
    </row>
    <row r="36" spans="1:5">
      <c r="A36" s="125" t="s">
        <v>97</v>
      </c>
      <c r="B36" s="67" t="s">
        <v>3525</v>
      </c>
      <c r="C36" s="58" t="s">
        <v>3549</v>
      </c>
      <c r="D36" s="67" t="s">
        <v>95</v>
      </c>
      <c r="E36" s="105" t="s">
        <v>95</v>
      </c>
    </row>
    <row r="37" spans="1:5">
      <c r="A37" s="84" t="s">
        <v>1159</v>
      </c>
      <c r="B37" s="85" t="s">
        <v>95</v>
      </c>
      <c r="C37" s="85" t="s">
        <v>95</v>
      </c>
      <c r="D37" s="85" t="s">
        <v>95</v>
      </c>
      <c r="E37" s="86" t="s">
        <v>95</v>
      </c>
    </row>
    <row r="38" spans="1:5">
      <c r="A38" s="124" t="s">
        <v>96</v>
      </c>
      <c r="B38" s="62" t="s">
        <v>3550</v>
      </c>
      <c r="C38" s="43" t="s">
        <v>3551</v>
      </c>
      <c r="D38" s="62" t="s">
        <v>1087</v>
      </c>
      <c r="E38" s="98" t="s">
        <v>3552</v>
      </c>
    </row>
    <row r="39" spans="1:5">
      <c r="A39" s="125" t="s">
        <v>97</v>
      </c>
      <c r="B39" s="67" t="s">
        <v>3553</v>
      </c>
      <c r="C39" s="58" t="s">
        <v>3554</v>
      </c>
      <c r="D39" s="67" t="s">
        <v>95</v>
      </c>
      <c r="E39" s="105" t="s">
        <v>95</v>
      </c>
    </row>
    <row r="40" spans="1:5">
      <c r="A40" s="69" t="s">
        <v>177</v>
      </c>
      <c r="B40" s="70"/>
      <c r="C40" s="70"/>
      <c r="D40" s="70"/>
      <c r="E40" s="71"/>
    </row>
    <row r="41" spans="1:5">
      <c r="A41" s="124" t="s">
        <v>1129</v>
      </c>
      <c r="B41" s="62" t="s">
        <v>95</v>
      </c>
      <c r="C41" s="43" t="s">
        <v>95</v>
      </c>
      <c r="D41" s="62" t="s">
        <v>95</v>
      </c>
      <c r="E41" s="98" t="s">
        <v>95</v>
      </c>
    </row>
    <row r="42" spans="1:5">
      <c r="A42" s="177" t="s">
        <v>96</v>
      </c>
      <c r="B42" s="62" t="s">
        <v>3555</v>
      </c>
      <c r="C42" s="43" t="s">
        <v>3556</v>
      </c>
      <c r="D42" s="62" t="s">
        <v>1087</v>
      </c>
      <c r="E42" s="98" t="s">
        <v>3557</v>
      </c>
    </row>
    <row r="43" spans="1:5">
      <c r="A43" s="177" t="s">
        <v>97</v>
      </c>
      <c r="B43" s="62" t="s">
        <v>3558</v>
      </c>
      <c r="C43" s="43" t="s">
        <v>3559</v>
      </c>
      <c r="D43" s="62" t="s">
        <v>95</v>
      </c>
      <c r="E43" s="98" t="s">
        <v>95</v>
      </c>
    </row>
    <row r="44" spans="1:5">
      <c r="A44" s="184" t="s">
        <v>1132</v>
      </c>
      <c r="B44" s="185" t="s">
        <v>95</v>
      </c>
      <c r="C44" s="186" t="s">
        <v>95</v>
      </c>
      <c r="D44" s="185" t="s">
        <v>95</v>
      </c>
      <c r="E44" s="187" t="s">
        <v>95</v>
      </c>
    </row>
    <row r="45" spans="1:5">
      <c r="A45" s="177" t="s">
        <v>96</v>
      </c>
      <c r="B45" s="62" t="s">
        <v>3560</v>
      </c>
      <c r="C45" s="43" t="s">
        <v>3561</v>
      </c>
      <c r="D45" s="62" t="s">
        <v>1087</v>
      </c>
      <c r="E45" s="98" t="s">
        <v>3562</v>
      </c>
    </row>
    <row r="46" spans="1:5">
      <c r="A46" s="180" t="s">
        <v>97</v>
      </c>
      <c r="B46" s="181" t="s">
        <v>3563</v>
      </c>
      <c r="C46" s="182" t="s">
        <v>3564</v>
      </c>
      <c r="D46" s="181" t="s">
        <v>95</v>
      </c>
      <c r="E46" s="183" t="s">
        <v>95</v>
      </c>
    </row>
    <row r="47" spans="1:5">
      <c r="A47" s="124" t="s">
        <v>1135</v>
      </c>
      <c r="B47" s="62" t="s">
        <v>95</v>
      </c>
      <c r="C47" s="43" t="s">
        <v>95</v>
      </c>
      <c r="D47" s="62" t="s">
        <v>95</v>
      </c>
      <c r="E47" s="98" t="s">
        <v>95</v>
      </c>
    </row>
    <row r="48" spans="1:5">
      <c r="A48" s="177" t="s">
        <v>96</v>
      </c>
      <c r="B48" s="62" t="s">
        <v>3565</v>
      </c>
      <c r="C48" s="43" t="s">
        <v>3566</v>
      </c>
      <c r="D48" s="62" t="s">
        <v>1087</v>
      </c>
      <c r="E48" s="98" t="s">
        <v>3567</v>
      </c>
    </row>
    <row r="49" spans="1:5">
      <c r="A49" s="177" t="s">
        <v>97</v>
      </c>
      <c r="B49" s="62" t="s">
        <v>3568</v>
      </c>
      <c r="C49" s="43" t="s">
        <v>3569</v>
      </c>
      <c r="D49" s="62" t="s">
        <v>95</v>
      </c>
      <c r="E49" s="98" t="s">
        <v>95</v>
      </c>
    </row>
    <row r="50" spans="1:5">
      <c r="A50" s="184" t="s">
        <v>1138</v>
      </c>
      <c r="B50" s="185" t="s">
        <v>95</v>
      </c>
      <c r="C50" s="186" t="s">
        <v>95</v>
      </c>
      <c r="D50" s="185" t="s">
        <v>95</v>
      </c>
      <c r="E50" s="187" t="s">
        <v>95</v>
      </c>
    </row>
    <row r="51" spans="1:5">
      <c r="A51" s="177" t="s">
        <v>96</v>
      </c>
      <c r="B51" s="62" t="s">
        <v>3570</v>
      </c>
      <c r="C51" s="43" t="s">
        <v>3571</v>
      </c>
      <c r="D51" s="62">
        <v>2.24E-2</v>
      </c>
      <c r="E51" s="98" t="s">
        <v>3572</v>
      </c>
    </row>
    <row r="52" spans="1:5">
      <c r="A52" s="180" t="s">
        <v>97</v>
      </c>
      <c r="B52" s="181" t="s">
        <v>3573</v>
      </c>
      <c r="C52" s="182" t="s">
        <v>3574</v>
      </c>
      <c r="D52" s="181" t="s">
        <v>95</v>
      </c>
      <c r="E52" s="183" t="s">
        <v>95</v>
      </c>
    </row>
    <row r="53" spans="1:5">
      <c r="A53" s="124" t="s">
        <v>1141</v>
      </c>
      <c r="B53" s="62" t="s">
        <v>95</v>
      </c>
      <c r="C53" s="43" t="s">
        <v>95</v>
      </c>
      <c r="D53" s="62" t="s">
        <v>95</v>
      </c>
      <c r="E53" s="98" t="s">
        <v>95</v>
      </c>
    </row>
    <row r="54" spans="1:5">
      <c r="A54" s="177" t="s">
        <v>96</v>
      </c>
      <c r="B54" s="62" t="s">
        <v>3575</v>
      </c>
      <c r="C54" s="43" t="s">
        <v>3576</v>
      </c>
      <c r="D54" s="62">
        <v>0.25219999999999998</v>
      </c>
      <c r="E54" s="98" t="s">
        <v>3577</v>
      </c>
    </row>
    <row r="55" spans="1:5">
      <c r="A55" s="177" t="s">
        <v>97</v>
      </c>
      <c r="B55" s="62" t="s">
        <v>3578</v>
      </c>
      <c r="C55" s="43" t="s">
        <v>3579</v>
      </c>
      <c r="D55" s="62" t="s">
        <v>95</v>
      </c>
      <c r="E55" s="98" t="s">
        <v>95</v>
      </c>
    </row>
    <row r="56" spans="1:5">
      <c r="A56" s="184" t="s">
        <v>1144</v>
      </c>
      <c r="B56" s="185" t="s">
        <v>95</v>
      </c>
      <c r="C56" s="186" t="s">
        <v>95</v>
      </c>
      <c r="D56" s="185" t="s">
        <v>95</v>
      </c>
      <c r="E56" s="187" t="s">
        <v>95</v>
      </c>
    </row>
    <row r="57" spans="1:5">
      <c r="A57" s="177" t="s">
        <v>96</v>
      </c>
      <c r="B57" s="62" t="s">
        <v>3580</v>
      </c>
      <c r="C57" s="43" t="s">
        <v>3581</v>
      </c>
      <c r="D57" s="62">
        <v>4.7800000000000002E-2</v>
      </c>
      <c r="E57" s="98" t="s">
        <v>3582</v>
      </c>
    </row>
    <row r="58" spans="1:5">
      <c r="A58" s="180" t="s">
        <v>97</v>
      </c>
      <c r="B58" s="181" t="s">
        <v>3583</v>
      </c>
      <c r="C58" s="182" t="s">
        <v>3584</v>
      </c>
      <c r="D58" s="181" t="s">
        <v>95</v>
      </c>
      <c r="E58" s="183" t="s">
        <v>95</v>
      </c>
    </row>
    <row r="59" spans="1:5">
      <c r="A59" s="124" t="s">
        <v>1147</v>
      </c>
      <c r="B59" s="62" t="s">
        <v>95</v>
      </c>
      <c r="C59" s="43" t="s">
        <v>95</v>
      </c>
      <c r="D59" s="62" t="s">
        <v>95</v>
      </c>
      <c r="E59" s="98" t="s">
        <v>95</v>
      </c>
    </row>
    <row r="60" spans="1:5">
      <c r="A60" s="177" t="s">
        <v>96</v>
      </c>
      <c r="B60" s="62" t="s">
        <v>3585</v>
      </c>
      <c r="C60" s="43" t="s">
        <v>3586</v>
      </c>
      <c r="D60" s="62" t="s">
        <v>1087</v>
      </c>
      <c r="E60" s="98" t="s">
        <v>3587</v>
      </c>
    </row>
    <row r="61" spans="1:5">
      <c r="A61" s="177" t="s">
        <v>97</v>
      </c>
      <c r="B61" s="62" t="s">
        <v>3536</v>
      </c>
      <c r="C61" s="43" t="s">
        <v>1716</v>
      </c>
      <c r="D61" s="62" t="s">
        <v>95</v>
      </c>
      <c r="E61" s="98" t="s">
        <v>95</v>
      </c>
    </row>
    <row r="62" spans="1:5">
      <c r="A62" s="184" t="s">
        <v>1150</v>
      </c>
      <c r="B62" s="185" t="s">
        <v>95</v>
      </c>
      <c r="C62" s="186" t="s">
        <v>95</v>
      </c>
      <c r="D62" s="185" t="s">
        <v>95</v>
      </c>
      <c r="E62" s="187" t="s">
        <v>95</v>
      </c>
    </row>
    <row r="63" spans="1:5">
      <c r="A63" s="177" t="s">
        <v>96</v>
      </c>
      <c r="B63" s="62" t="s">
        <v>3588</v>
      </c>
      <c r="C63" s="43" t="s">
        <v>3589</v>
      </c>
      <c r="D63" s="62">
        <v>2.8E-3</v>
      </c>
      <c r="E63" s="98" t="s">
        <v>3590</v>
      </c>
    </row>
    <row r="64" spans="1:5">
      <c r="A64" s="180" t="s">
        <v>97</v>
      </c>
      <c r="B64" s="181" t="s">
        <v>3583</v>
      </c>
      <c r="C64" s="182" t="s">
        <v>3591</v>
      </c>
      <c r="D64" s="181" t="s">
        <v>95</v>
      </c>
      <c r="E64" s="183" t="s">
        <v>95</v>
      </c>
    </row>
    <row r="65" spans="1:5">
      <c r="A65" s="184" t="s">
        <v>1153</v>
      </c>
      <c r="B65" s="185" t="s">
        <v>95</v>
      </c>
      <c r="C65" s="186" t="s">
        <v>95</v>
      </c>
      <c r="D65" s="185" t="s">
        <v>95</v>
      </c>
      <c r="E65" s="187" t="s">
        <v>95</v>
      </c>
    </row>
    <row r="66" spans="1:5">
      <c r="A66" s="177" t="s">
        <v>96</v>
      </c>
      <c r="B66" s="62" t="s">
        <v>3592</v>
      </c>
      <c r="C66" s="43" t="s">
        <v>3593</v>
      </c>
      <c r="D66" s="62">
        <v>1.6999999999999999E-3</v>
      </c>
      <c r="E66" s="98" t="s">
        <v>3594</v>
      </c>
    </row>
    <row r="67" spans="1:5">
      <c r="A67" s="180" t="s">
        <v>97</v>
      </c>
      <c r="B67" s="181" t="s">
        <v>3595</v>
      </c>
      <c r="C67" s="182" t="s">
        <v>3596</v>
      </c>
      <c r="D67" s="181" t="s">
        <v>95</v>
      </c>
      <c r="E67" s="183" t="s">
        <v>95</v>
      </c>
    </row>
    <row r="68" spans="1:5">
      <c r="A68" s="124" t="s">
        <v>1156</v>
      </c>
      <c r="B68" s="62" t="s">
        <v>95</v>
      </c>
      <c r="C68" s="43" t="s">
        <v>95</v>
      </c>
      <c r="D68" s="62" t="s">
        <v>95</v>
      </c>
      <c r="E68" s="98" t="s">
        <v>95</v>
      </c>
    </row>
    <row r="69" spans="1:5">
      <c r="A69" s="177" t="s">
        <v>96</v>
      </c>
      <c r="B69" s="62" t="s">
        <v>3597</v>
      </c>
      <c r="C69" s="43" t="s">
        <v>3598</v>
      </c>
      <c r="D69" s="62">
        <v>4.4000000000000003E-3</v>
      </c>
      <c r="E69" s="98" t="s">
        <v>3599</v>
      </c>
    </row>
    <row r="70" spans="1:5" ht="16.5" thickBot="1">
      <c r="A70" s="178" t="s">
        <v>97</v>
      </c>
      <c r="B70" s="63" t="s">
        <v>3600</v>
      </c>
      <c r="C70" s="35" t="s">
        <v>3601</v>
      </c>
      <c r="D70" s="63" t="s">
        <v>95</v>
      </c>
      <c r="E70" s="92" t="s">
        <v>95</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dimension ref="A1:E70"/>
  <sheetViews>
    <sheetView workbookViewId="0">
      <selection activeCell="I1" sqref="I1"/>
    </sheetView>
  </sheetViews>
  <sheetFormatPr defaultColWidth="9.28515625" defaultRowHeight="15.75"/>
  <cols>
    <col min="1" max="1" width="43" style="9" customWidth="1"/>
    <col min="2" max="2" width="23.7109375" style="20" customWidth="1"/>
    <col min="3" max="3" width="22.42578125" style="20" customWidth="1"/>
    <col min="4" max="4" width="27" style="20" customWidth="1"/>
    <col min="5" max="5" width="26.42578125" style="20" customWidth="1"/>
    <col min="6" max="16384" width="9.28515625" style="9"/>
  </cols>
  <sheetData>
    <row r="1" spans="1:5">
      <c r="A1" s="53" t="s">
        <v>16</v>
      </c>
    </row>
    <row r="3" spans="1:5" ht="18.75" thickBot="1">
      <c r="A3" s="8" t="s">
        <v>3840</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3602</v>
      </c>
      <c r="C7" s="43" t="s">
        <v>3603</v>
      </c>
      <c r="D7" s="62" t="s">
        <v>1087</v>
      </c>
      <c r="E7" s="98" t="s">
        <v>3604</v>
      </c>
    </row>
    <row r="8" spans="1:5">
      <c r="A8" s="180" t="s">
        <v>97</v>
      </c>
      <c r="B8" s="181" t="s">
        <v>3605</v>
      </c>
      <c r="C8" s="182" t="s">
        <v>3606</v>
      </c>
      <c r="D8" s="181" t="s">
        <v>95</v>
      </c>
      <c r="E8" s="183" t="s">
        <v>95</v>
      </c>
    </row>
    <row r="9" spans="1:5">
      <c r="A9" s="124" t="s">
        <v>103</v>
      </c>
      <c r="B9" s="62" t="s">
        <v>95</v>
      </c>
      <c r="C9" s="43" t="s">
        <v>95</v>
      </c>
      <c r="D9" s="62" t="s">
        <v>95</v>
      </c>
      <c r="E9" s="98" t="s">
        <v>95</v>
      </c>
    </row>
    <row r="10" spans="1:5">
      <c r="A10" s="177" t="s">
        <v>96</v>
      </c>
      <c r="B10" s="62" t="s">
        <v>3607</v>
      </c>
      <c r="C10" s="43" t="s">
        <v>3608</v>
      </c>
      <c r="D10" s="62" t="s">
        <v>1087</v>
      </c>
      <c r="E10" s="98" t="s">
        <v>3609</v>
      </c>
    </row>
    <row r="11" spans="1:5">
      <c r="A11" s="180" t="s">
        <v>97</v>
      </c>
      <c r="B11" s="181" t="s">
        <v>3610</v>
      </c>
      <c r="C11" s="182" t="s">
        <v>3611</v>
      </c>
      <c r="D11" s="181" t="s">
        <v>95</v>
      </c>
      <c r="E11" s="183" t="s">
        <v>95</v>
      </c>
    </row>
    <row r="12" spans="1:5">
      <c r="A12" s="124" t="s">
        <v>104</v>
      </c>
      <c r="B12" s="62" t="s">
        <v>95</v>
      </c>
      <c r="C12" s="43" t="s">
        <v>95</v>
      </c>
      <c r="D12" s="62" t="s">
        <v>95</v>
      </c>
      <c r="E12" s="98" t="s">
        <v>95</v>
      </c>
    </row>
    <row r="13" spans="1:5">
      <c r="A13" s="177" t="s">
        <v>96</v>
      </c>
      <c r="B13" s="62" t="s">
        <v>3612</v>
      </c>
      <c r="C13" s="43" t="s">
        <v>3613</v>
      </c>
      <c r="D13" s="62" t="s">
        <v>1087</v>
      </c>
      <c r="E13" s="98" t="s">
        <v>3614</v>
      </c>
    </row>
    <row r="14" spans="1:5">
      <c r="A14" s="180" t="s">
        <v>97</v>
      </c>
      <c r="B14" s="181" t="s">
        <v>3615</v>
      </c>
      <c r="C14" s="182" t="s">
        <v>3616</v>
      </c>
      <c r="D14" s="181" t="s">
        <v>95</v>
      </c>
      <c r="E14" s="183" t="s">
        <v>95</v>
      </c>
    </row>
    <row r="15" spans="1:5">
      <c r="A15" s="124" t="s">
        <v>105</v>
      </c>
      <c r="B15" s="62" t="s">
        <v>95</v>
      </c>
      <c r="C15" s="43" t="s">
        <v>95</v>
      </c>
      <c r="D15" s="62" t="s">
        <v>95</v>
      </c>
      <c r="E15" s="98" t="s">
        <v>95</v>
      </c>
    </row>
    <row r="16" spans="1:5">
      <c r="A16" s="177" t="s">
        <v>96</v>
      </c>
      <c r="B16" s="62" t="s">
        <v>3617</v>
      </c>
      <c r="C16" s="43" t="s">
        <v>3618</v>
      </c>
      <c r="D16" s="62" t="s">
        <v>1087</v>
      </c>
      <c r="E16" s="98" t="s">
        <v>3619</v>
      </c>
    </row>
    <row r="17" spans="1:5">
      <c r="A17" s="180" t="s">
        <v>97</v>
      </c>
      <c r="B17" s="181" t="s">
        <v>3620</v>
      </c>
      <c r="C17" s="182" t="s">
        <v>3621</v>
      </c>
      <c r="D17" s="181" t="s">
        <v>95</v>
      </c>
      <c r="E17" s="183" t="s">
        <v>95</v>
      </c>
    </row>
    <row r="18" spans="1:5">
      <c r="A18" s="184" t="s">
        <v>106</v>
      </c>
      <c r="B18" s="185" t="s">
        <v>95</v>
      </c>
      <c r="C18" s="186" t="s">
        <v>95</v>
      </c>
      <c r="D18" s="185" t="s">
        <v>95</v>
      </c>
      <c r="E18" s="187" t="s">
        <v>95</v>
      </c>
    </row>
    <row r="19" spans="1:5">
      <c r="A19" s="177" t="s">
        <v>96</v>
      </c>
      <c r="B19" s="62" t="s">
        <v>3622</v>
      </c>
      <c r="C19" s="43" t="s">
        <v>3623</v>
      </c>
      <c r="D19" s="62" t="s">
        <v>1087</v>
      </c>
      <c r="E19" s="98" t="s">
        <v>3624</v>
      </c>
    </row>
    <row r="20" spans="1:5">
      <c r="A20" s="179" t="s">
        <v>97</v>
      </c>
      <c r="B20" s="67" t="s">
        <v>3625</v>
      </c>
      <c r="C20" s="58" t="s">
        <v>3626</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3627</v>
      </c>
      <c r="C23" s="43" t="s">
        <v>3628</v>
      </c>
      <c r="D23" s="62" t="s">
        <v>1087</v>
      </c>
      <c r="E23" s="98" t="s">
        <v>3629</v>
      </c>
    </row>
    <row r="24" spans="1:5">
      <c r="A24" s="180" t="s">
        <v>97</v>
      </c>
      <c r="B24" s="181" t="s">
        <v>3630</v>
      </c>
      <c r="C24" s="182" t="s">
        <v>3631</v>
      </c>
      <c r="D24" s="181" t="s">
        <v>95</v>
      </c>
      <c r="E24" s="183" t="s">
        <v>95</v>
      </c>
    </row>
    <row r="25" spans="1:5">
      <c r="A25" s="124" t="s">
        <v>109</v>
      </c>
      <c r="B25" s="62" t="s">
        <v>95</v>
      </c>
      <c r="C25" s="43" t="s">
        <v>95</v>
      </c>
      <c r="D25" s="62" t="s">
        <v>95</v>
      </c>
      <c r="E25" s="98" t="s">
        <v>95</v>
      </c>
    </row>
    <row r="26" spans="1:5">
      <c r="A26" s="177" t="s">
        <v>96</v>
      </c>
      <c r="B26" s="62" t="s">
        <v>3632</v>
      </c>
      <c r="C26" s="43" t="s">
        <v>3633</v>
      </c>
      <c r="D26" s="62" t="s">
        <v>1087</v>
      </c>
      <c r="E26" s="98" t="s">
        <v>3634</v>
      </c>
    </row>
    <row r="27" spans="1:5">
      <c r="A27" s="177" t="s">
        <v>97</v>
      </c>
      <c r="B27" s="62" t="s">
        <v>3635</v>
      </c>
      <c r="C27" s="43" t="s">
        <v>3636</v>
      </c>
      <c r="D27" s="62" t="s">
        <v>95</v>
      </c>
      <c r="E27" s="98" t="s">
        <v>95</v>
      </c>
    </row>
    <row r="28" spans="1:5">
      <c r="A28" s="84" t="s">
        <v>1106</v>
      </c>
      <c r="B28" s="85" t="s">
        <v>95</v>
      </c>
      <c r="C28" s="85" t="s">
        <v>95</v>
      </c>
      <c r="D28" s="85" t="s">
        <v>95</v>
      </c>
      <c r="E28" s="86" t="s">
        <v>95</v>
      </c>
    </row>
    <row r="29" spans="1:5">
      <c r="A29" s="124" t="s">
        <v>96</v>
      </c>
      <c r="B29" s="62" t="s">
        <v>3637</v>
      </c>
      <c r="C29" s="43" t="s">
        <v>3638</v>
      </c>
      <c r="D29" s="62" t="s">
        <v>1087</v>
      </c>
      <c r="E29" s="98" t="s">
        <v>3639</v>
      </c>
    </row>
    <row r="30" spans="1:5">
      <c r="A30" s="125" t="s">
        <v>97</v>
      </c>
      <c r="B30" s="67" t="s">
        <v>3640</v>
      </c>
      <c r="C30" s="58" t="s">
        <v>3641</v>
      </c>
      <c r="D30" s="67" t="s">
        <v>95</v>
      </c>
      <c r="E30" s="105" t="s">
        <v>95</v>
      </c>
    </row>
    <row r="31" spans="1:5">
      <c r="A31" s="69" t="s">
        <v>1123</v>
      </c>
      <c r="B31" s="70" t="s">
        <v>95</v>
      </c>
      <c r="C31" s="70" t="s">
        <v>95</v>
      </c>
      <c r="D31" s="70" t="s">
        <v>95</v>
      </c>
      <c r="E31" s="71" t="s">
        <v>95</v>
      </c>
    </row>
    <row r="32" spans="1:5">
      <c r="A32" s="124" t="s">
        <v>96</v>
      </c>
      <c r="B32" s="62" t="s">
        <v>3642</v>
      </c>
      <c r="C32" s="43" t="s">
        <v>3643</v>
      </c>
      <c r="D32" s="62" t="s">
        <v>1087</v>
      </c>
      <c r="E32" s="98" t="s">
        <v>3644</v>
      </c>
    </row>
    <row r="33" spans="1:5">
      <c r="A33" s="124" t="s">
        <v>97</v>
      </c>
      <c r="B33" s="62" t="s">
        <v>3645</v>
      </c>
      <c r="C33" s="43" t="s">
        <v>3646</v>
      </c>
      <c r="D33" s="62" t="s">
        <v>95</v>
      </c>
      <c r="E33" s="98" t="s">
        <v>95</v>
      </c>
    </row>
    <row r="34" spans="1:5">
      <c r="A34" s="84" t="s">
        <v>1126</v>
      </c>
      <c r="B34" s="85" t="s">
        <v>95</v>
      </c>
      <c r="C34" s="85" t="s">
        <v>95</v>
      </c>
      <c r="D34" s="85" t="s">
        <v>95</v>
      </c>
      <c r="E34" s="86" t="s">
        <v>95</v>
      </c>
    </row>
    <row r="35" spans="1:5">
      <c r="A35" s="124" t="s">
        <v>96</v>
      </c>
      <c r="B35" s="62" t="s">
        <v>3647</v>
      </c>
      <c r="C35" s="43" t="s">
        <v>3648</v>
      </c>
      <c r="D35" s="62" t="s">
        <v>1087</v>
      </c>
      <c r="E35" s="98" t="s">
        <v>3649</v>
      </c>
    </row>
    <row r="36" spans="1:5">
      <c r="A36" s="125" t="s">
        <v>97</v>
      </c>
      <c r="B36" s="67" t="s">
        <v>3650</v>
      </c>
      <c r="C36" s="58" t="s">
        <v>3651</v>
      </c>
      <c r="D36" s="67" t="s">
        <v>95</v>
      </c>
      <c r="E36" s="105" t="s">
        <v>95</v>
      </c>
    </row>
    <row r="37" spans="1:5">
      <c r="A37" s="84" t="s">
        <v>1159</v>
      </c>
      <c r="B37" s="85" t="s">
        <v>95</v>
      </c>
      <c r="C37" s="85" t="s">
        <v>95</v>
      </c>
      <c r="D37" s="85" t="s">
        <v>95</v>
      </c>
      <c r="E37" s="86" t="s">
        <v>95</v>
      </c>
    </row>
    <row r="38" spans="1:5">
      <c r="A38" s="124" t="s">
        <v>96</v>
      </c>
      <c r="B38" s="62" t="s">
        <v>3652</v>
      </c>
      <c r="C38" s="43" t="s">
        <v>3653</v>
      </c>
      <c r="D38" s="62" t="s">
        <v>1087</v>
      </c>
      <c r="E38" s="98" t="s">
        <v>3654</v>
      </c>
    </row>
    <row r="39" spans="1:5">
      <c r="A39" s="125" t="s">
        <v>97</v>
      </c>
      <c r="B39" s="67" t="s">
        <v>3655</v>
      </c>
      <c r="C39" s="58" t="s">
        <v>3656</v>
      </c>
      <c r="D39" s="67" t="s">
        <v>95</v>
      </c>
      <c r="E39" s="105" t="s">
        <v>95</v>
      </c>
    </row>
    <row r="40" spans="1:5">
      <c r="A40" s="69" t="s">
        <v>177</v>
      </c>
      <c r="B40" s="70"/>
      <c r="C40" s="70"/>
      <c r="D40" s="70"/>
      <c r="E40" s="71"/>
    </row>
    <row r="41" spans="1:5">
      <c r="A41" s="124" t="s">
        <v>1129</v>
      </c>
      <c r="B41" s="62" t="s">
        <v>95</v>
      </c>
      <c r="C41" s="43" t="s">
        <v>95</v>
      </c>
      <c r="D41" s="62" t="s">
        <v>95</v>
      </c>
      <c r="E41" s="98" t="s">
        <v>95</v>
      </c>
    </row>
    <row r="42" spans="1:5">
      <c r="A42" s="177" t="s">
        <v>96</v>
      </c>
      <c r="B42" s="62" t="s">
        <v>3657</v>
      </c>
      <c r="C42" s="43" t="s">
        <v>3658</v>
      </c>
      <c r="D42" s="62" t="s">
        <v>1087</v>
      </c>
      <c r="E42" s="98" t="s">
        <v>3659</v>
      </c>
    </row>
    <row r="43" spans="1:5">
      <c r="A43" s="177" t="s">
        <v>97</v>
      </c>
      <c r="B43" s="62" t="s">
        <v>3660</v>
      </c>
      <c r="C43" s="43" t="s">
        <v>3661</v>
      </c>
      <c r="D43" s="62" t="s">
        <v>95</v>
      </c>
      <c r="E43" s="98" t="s">
        <v>95</v>
      </c>
    </row>
    <row r="44" spans="1:5">
      <c r="A44" s="184" t="s">
        <v>1132</v>
      </c>
      <c r="B44" s="185" t="s">
        <v>95</v>
      </c>
      <c r="C44" s="186" t="s">
        <v>95</v>
      </c>
      <c r="D44" s="185" t="s">
        <v>95</v>
      </c>
      <c r="E44" s="187" t="s">
        <v>95</v>
      </c>
    </row>
    <row r="45" spans="1:5">
      <c r="A45" s="177" t="s">
        <v>96</v>
      </c>
      <c r="B45" s="62" t="s">
        <v>3662</v>
      </c>
      <c r="C45" s="43" t="s">
        <v>3663</v>
      </c>
      <c r="D45" s="62" t="s">
        <v>1087</v>
      </c>
      <c r="E45" s="98" t="s">
        <v>3664</v>
      </c>
    </row>
    <row r="46" spans="1:5">
      <c r="A46" s="180" t="s">
        <v>97</v>
      </c>
      <c r="B46" s="181" t="s">
        <v>3665</v>
      </c>
      <c r="C46" s="182" t="s">
        <v>3666</v>
      </c>
      <c r="D46" s="181" t="s">
        <v>95</v>
      </c>
      <c r="E46" s="183" t="s">
        <v>95</v>
      </c>
    </row>
    <row r="47" spans="1:5">
      <c r="A47" s="124" t="s">
        <v>1135</v>
      </c>
      <c r="B47" s="62" t="s">
        <v>95</v>
      </c>
      <c r="C47" s="43" t="s">
        <v>95</v>
      </c>
      <c r="D47" s="62" t="s">
        <v>95</v>
      </c>
      <c r="E47" s="98" t="s">
        <v>95</v>
      </c>
    </row>
    <row r="48" spans="1:5">
      <c r="A48" s="177" t="s">
        <v>96</v>
      </c>
      <c r="B48" s="62" t="s">
        <v>3667</v>
      </c>
      <c r="C48" s="43" t="s">
        <v>3668</v>
      </c>
      <c r="D48" s="62" t="s">
        <v>1087</v>
      </c>
      <c r="E48" s="98" t="s">
        <v>3669</v>
      </c>
    </row>
    <row r="49" spans="1:5">
      <c r="A49" s="177" t="s">
        <v>97</v>
      </c>
      <c r="B49" s="62" t="s">
        <v>3670</v>
      </c>
      <c r="C49" s="43" t="s">
        <v>3671</v>
      </c>
      <c r="D49" s="62" t="s">
        <v>95</v>
      </c>
      <c r="E49" s="98" t="s">
        <v>95</v>
      </c>
    </row>
    <row r="50" spans="1:5">
      <c r="A50" s="184" t="s">
        <v>1138</v>
      </c>
      <c r="B50" s="185" t="s">
        <v>95</v>
      </c>
      <c r="C50" s="186" t="s">
        <v>95</v>
      </c>
      <c r="D50" s="185" t="s">
        <v>95</v>
      </c>
      <c r="E50" s="187" t="s">
        <v>95</v>
      </c>
    </row>
    <row r="51" spans="1:5">
      <c r="A51" s="177" t="s">
        <v>96</v>
      </c>
      <c r="B51" s="62" t="s">
        <v>3672</v>
      </c>
      <c r="C51" s="43" t="s">
        <v>3673</v>
      </c>
      <c r="D51" s="62" t="s">
        <v>1087</v>
      </c>
      <c r="E51" s="98" t="s">
        <v>3674</v>
      </c>
    </row>
    <row r="52" spans="1:5">
      <c r="A52" s="180" t="s">
        <v>97</v>
      </c>
      <c r="B52" s="181" t="s">
        <v>3675</v>
      </c>
      <c r="C52" s="182" t="s">
        <v>3676</v>
      </c>
      <c r="D52" s="181" t="s">
        <v>95</v>
      </c>
      <c r="E52" s="183" t="s">
        <v>95</v>
      </c>
    </row>
    <row r="53" spans="1:5">
      <c r="A53" s="124" t="s">
        <v>1141</v>
      </c>
      <c r="B53" s="62" t="s">
        <v>95</v>
      </c>
      <c r="C53" s="43" t="s">
        <v>95</v>
      </c>
      <c r="D53" s="62" t="s">
        <v>95</v>
      </c>
      <c r="E53" s="98" t="s">
        <v>95</v>
      </c>
    </row>
    <row r="54" spans="1:5">
      <c r="A54" s="177" t="s">
        <v>96</v>
      </c>
      <c r="B54" s="62" t="s">
        <v>3677</v>
      </c>
      <c r="C54" s="43" t="s">
        <v>3678</v>
      </c>
      <c r="D54" s="62" t="s">
        <v>1087</v>
      </c>
      <c r="E54" s="98" t="s">
        <v>3679</v>
      </c>
    </row>
    <row r="55" spans="1:5">
      <c r="A55" s="177" t="s">
        <v>97</v>
      </c>
      <c r="B55" s="62" t="s">
        <v>3680</v>
      </c>
      <c r="C55" s="43" t="s">
        <v>3681</v>
      </c>
      <c r="D55" s="62" t="s">
        <v>95</v>
      </c>
      <c r="E55" s="98" t="s">
        <v>95</v>
      </c>
    </row>
    <row r="56" spans="1:5">
      <c r="A56" s="184" t="s">
        <v>1144</v>
      </c>
      <c r="B56" s="185" t="s">
        <v>95</v>
      </c>
      <c r="C56" s="186" t="s">
        <v>95</v>
      </c>
      <c r="D56" s="185" t="s">
        <v>95</v>
      </c>
      <c r="E56" s="187" t="s">
        <v>95</v>
      </c>
    </row>
    <row r="57" spans="1:5">
      <c r="A57" s="177" t="s">
        <v>96</v>
      </c>
      <c r="B57" s="62" t="s">
        <v>3682</v>
      </c>
      <c r="C57" s="43" t="s">
        <v>3683</v>
      </c>
      <c r="D57" s="62" t="s">
        <v>1087</v>
      </c>
      <c r="E57" s="98" t="s">
        <v>3684</v>
      </c>
    </row>
    <row r="58" spans="1:5">
      <c r="A58" s="180" t="s">
        <v>97</v>
      </c>
      <c r="B58" s="181" t="s">
        <v>3685</v>
      </c>
      <c r="C58" s="182" t="s">
        <v>3686</v>
      </c>
      <c r="D58" s="181" t="s">
        <v>95</v>
      </c>
      <c r="E58" s="183" t="s">
        <v>95</v>
      </c>
    </row>
    <row r="59" spans="1:5">
      <c r="A59" s="124" t="s">
        <v>1147</v>
      </c>
      <c r="B59" s="62" t="s">
        <v>95</v>
      </c>
      <c r="C59" s="43" t="s">
        <v>95</v>
      </c>
      <c r="D59" s="62" t="s">
        <v>95</v>
      </c>
      <c r="E59" s="98" t="s">
        <v>95</v>
      </c>
    </row>
    <row r="60" spans="1:5">
      <c r="A60" s="177" t="s">
        <v>96</v>
      </c>
      <c r="B60" s="62" t="s">
        <v>3687</v>
      </c>
      <c r="C60" s="43" t="s">
        <v>3688</v>
      </c>
      <c r="D60" s="62" t="s">
        <v>1087</v>
      </c>
      <c r="E60" s="98" t="s">
        <v>3689</v>
      </c>
    </row>
    <row r="61" spans="1:5">
      <c r="A61" s="177" t="s">
        <v>97</v>
      </c>
      <c r="B61" s="62" t="s">
        <v>3690</v>
      </c>
      <c r="C61" s="43" t="s">
        <v>3691</v>
      </c>
      <c r="D61" s="62" t="s">
        <v>95</v>
      </c>
      <c r="E61" s="98" t="s">
        <v>95</v>
      </c>
    </row>
    <row r="62" spans="1:5">
      <c r="A62" s="184" t="s">
        <v>1150</v>
      </c>
      <c r="B62" s="185" t="s">
        <v>95</v>
      </c>
      <c r="C62" s="186" t="s">
        <v>95</v>
      </c>
      <c r="D62" s="185" t="s">
        <v>95</v>
      </c>
      <c r="E62" s="187" t="s">
        <v>95</v>
      </c>
    </row>
    <row r="63" spans="1:5">
      <c r="A63" s="177" t="s">
        <v>96</v>
      </c>
      <c r="B63" s="62" t="s">
        <v>3692</v>
      </c>
      <c r="C63" s="43" t="s">
        <v>3693</v>
      </c>
      <c r="D63" s="62" t="s">
        <v>1087</v>
      </c>
      <c r="E63" s="98" t="s">
        <v>3694</v>
      </c>
    </row>
    <row r="64" spans="1:5">
      <c r="A64" s="180" t="s">
        <v>97</v>
      </c>
      <c r="B64" s="181" t="s">
        <v>3695</v>
      </c>
      <c r="C64" s="182" t="s">
        <v>3696</v>
      </c>
      <c r="D64" s="181" t="s">
        <v>95</v>
      </c>
      <c r="E64" s="183" t="s">
        <v>95</v>
      </c>
    </row>
    <row r="65" spans="1:5">
      <c r="A65" s="184" t="s">
        <v>1153</v>
      </c>
      <c r="B65" s="185" t="s">
        <v>95</v>
      </c>
      <c r="C65" s="186" t="s">
        <v>95</v>
      </c>
      <c r="D65" s="185" t="s">
        <v>95</v>
      </c>
      <c r="E65" s="187" t="s">
        <v>95</v>
      </c>
    </row>
    <row r="66" spans="1:5">
      <c r="A66" s="177" t="s">
        <v>96</v>
      </c>
      <c r="B66" s="62" t="s">
        <v>3697</v>
      </c>
      <c r="C66" s="43" t="s">
        <v>3698</v>
      </c>
      <c r="D66" s="62" t="s">
        <v>1087</v>
      </c>
      <c r="E66" s="98" t="s">
        <v>3699</v>
      </c>
    </row>
    <row r="67" spans="1:5">
      <c r="A67" s="180" t="s">
        <v>97</v>
      </c>
      <c r="B67" s="181" t="s">
        <v>3700</v>
      </c>
      <c r="C67" s="182" t="s">
        <v>3701</v>
      </c>
      <c r="D67" s="181" t="s">
        <v>95</v>
      </c>
      <c r="E67" s="183" t="s">
        <v>95</v>
      </c>
    </row>
    <row r="68" spans="1:5">
      <c r="A68" s="124" t="s">
        <v>1156</v>
      </c>
      <c r="B68" s="62" t="s">
        <v>95</v>
      </c>
      <c r="C68" s="43" t="s">
        <v>95</v>
      </c>
      <c r="D68" s="62" t="s">
        <v>95</v>
      </c>
      <c r="E68" s="98" t="s">
        <v>95</v>
      </c>
    </row>
    <row r="69" spans="1:5">
      <c r="A69" s="177" t="s">
        <v>96</v>
      </c>
      <c r="B69" s="62" t="s">
        <v>3702</v>
      </c>
      <c r="C69" s="43" t="s">
        <v>3703</v>
      </c>
      <c r="D69" s="62" t="s">
        <v>1087</v>
      </c>
      <c r="E69" s="98" t="s">
        <v>3704</v>
      </c>
    </row>
    <row r="70" spans="1:5" ht="16.5" thickBot="1">
      <c r="A70" s="178" t="s">
        <v>97</v>
      </c>
      <c r="B70" s="63" t="s">
        <v>3705</v>
      </c>
      <c r="C70" s="35" t="s">
        <v>3706</v>
      </c>
      <c r="D70" s="63" t="s">
        <v>95</v>
      </c>
      <c r="E70" s="92" t="s">
        <v>95</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A1:E30"/>
  <sheetViews>
    <sheetView workbookViewId="0">
      <selection activeCell="G1" sqref="G1"/>
    </sheetView>
  </sheetViews>
  <sheetFormatPr defaultColWidth="9.28515625" defaultRowHeight="15.75"/>
  <cols>
    <col min="1" max="1" width="41.7109375" style="9" bestFit="1" customWidth="1"/>
    <col min="2" max="2" width="15.5703125" style="20" customWidth="1"/>
    <col min="3" max="3" width="16.28515625" style="20" customWidth="1"/>
    <col min="4" max="4" width="25.7109375" style="20" bestFit="1" customWidth="1"/>
    <col min="5" max="5" width="23" style="20" bestFit="1" customWidth="1"/>
    <col min="6" max="16384" width="9.28515625" style="9"/>
  </cols>
  <sheetData>
    <row r="1" spans="1:5">
      <c r="A1" s="53" t="s">
        <v>16</v>
      </c>
    </row>
    <row r="3" spans="1:5" ht="18.75" thickBot="1">
      <c r="A3" s="8" t="s">
        <v>6624</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111</v>
      </c>
      <c r="C6" s="43" t="s">
        <v>111</v>
      </c>
      <c r="D6" s="62" t="s">
        <v>1199</v>
      </c>
      <c r="E6" s="98" t="s">
        <v>1199</v>
      </c>
    </row>
    <row r="7" spans="1:5">
      <c r="A7" s="124" t="s">
        <v>103</v>
      </c>
      <c r="B7" s="62" t="s">
        <v>111</v>
      </c>
      <c r="C7" s="43" t="s">
        <v>102</v>
      </c>
      <c r="D7" s="62">
        <v>0.31929999999999997</v>
      </c>
      <c r="E7" s="98" t="s">
        <v>6625</v>
      </c>
    </row>
    <row r="8" spans="1:5">
      <c r="A8" s="124" t="s">
        <v>104</v>
      </c>
      <c r="B8" s="62" t="s">
        <v>6626</v>
      </c>
      <c r="C8" s="43" t="s">
        <v>102</v>
      </c>
      <c r="D8" s="62">
        <v>7.1000000000000004E-3</v>
      </c>
      <c r="E8" s="98" t="s">
        <v>6627</v>
      </c>
    </row>
    <row r="9" spans="1:5">
      <c r="A9" s="124" t="s">
        <v>105</v>
      </c>
      <c r="B9" s="62" t="s">
        <v>6628</v>
      </c>
      <c r="C9" s="43" t="s">
        <v>6629</v>
      </c>
      <c r="D9" s="62">
        <v>6.3700000000000007E-2</v>
      </c>
      <c r="E9" s="98" t="s">
        <v>6630</v>
      </c>
    </row>
    <row r="10" spans="1:5">
      <c r="A10" s="125" t="s">
        <v>106</v>
      </c>
      <c r="B10" s="67" t="s">
        <v>1657</v>
      </c>
      <c r="C10" s="58" t="s">
        <v>102</v>
      </c>
      <c r="D10" s="67" t="s">
        <v>1087</v>
      </c>
      <c r="E10" s="105" t="s">
        <v>6631</v>
      </c>
    </row>
    <row r="11" spans="1:5">
      <c r="A11" s="69" t="s">
        <v>1101</v>
      </c>
      <c r="B11" s="70" t="s">
        <v>95</v>
      </c>
      <c r="C11" s="70" t="s">
        <v>95</v>
      </c>
      <c r="D11" s="70" t="s">
        <v>95</v>
      </c>
      <c r="E11" s="71" t="s">
        <v>95</v>
      </c>
    </row>
    <row r="12" spans="1:5">
      <c r="A12" s="124" t="s">
        <v>108</v>
      </c>
      <c r="B12" s="62" t="s">
        <v>6632</v>
      </c>
      <c r="C12" s="43" t="s">
        <v>102</v>
      </c>
      <c r="D12" s="62">
        <v>4.0000000000000002E-4</v>
      </c>
      <c r="E12" s="98" t="s">
        <v>6633</v>
      </c>
    </row>
    <row r="13" spans="1:5">
      <c r="A13" s="125" t="s">
        <v>109</v>
      </c>
      <c r="B13" s="67" t="s">
        <v>6634</v>
      </c>
      <c r="C13" s="58" t="s">
        <v>6635</v>
      </c>
      <c r="D13" s="67">
        <v>2.0000000000000001E-4</v>
      </c>
      <c r="E13" s="105" t="s">
        <v>6636</v>
      </c>
    </row>
    <row r="14" spans="1:5">
      <c r="A14" s="121" t="s">
        <v>1106</v>
      </c>
      <c r="B14" s="122" t="s">
        <v>1491</v>
      </c>
      <c r="C14" s="122" t="s">
        <v>1492</v>
      </c>
      <c r="D14" s="122" t="s">
        <v>1087</v>
      </c>
      <c r="E14" s="123" t="s">
        <v>6637</v>
      </c>
    </row>
    <row r="15" spans="1:5">
      <c r="A15" s="174" t="s">
        <v>1123</v>
      </c>
      <c r="B15" s="175" t="s">
        <v>111</v>
      </c>
      <c r="C15" s="175" t="s">
        <v>111</v>
      </c>
      <c r="D15" s="175" t="s">
        <v>1199</v>
      </c>
      <c r="E15" s="176" t="s">
        <v>1199</v>
      </c>
    </row>
    <row r="16" spans="1:5">
      <c r="A16" s="121" t="s">
        <v>1126</v>
      </c>
      <c r="B16" s="122" t="s">
        <v>6638</v>
      </c>
      <c r="C16" s="122" t="s">
        <v>6639</v>
      </c>
      <c r="D16" s="122">
        <v>0.01</v>
      </c>
      <c r="E16" s="123" t="s">
        <v>6640</v>
      </c>
    </row>
    <row r="17" spans="1:5">
      <c r="A17" s="121" t="s">
        <v>1159</v>
      </c>
      <c r="B17" s="122" t="s">
        <v>6641</v>
      </c>
      <c r="C17" s="122" t="s">
        <v>111</v>
      </c>
      <c r="D17" s="122">
        <v>2.9999999999999997E-4</v>
      </c>
      <c r="E17" s="123" t="s">
        <v>6642</v>
      </c>
    </row>
    <row r="18" spans="1:5">
      <c r="A18" s="69" t="s">
        <v>177</v>
      </c>
      <c r="B18" s="70"/>
      <c r="C18" s="70"/>
      <c r="D18" s="70"/>
      <c r="E18" s="71"/>
    </row>
    <row r="19" spans="1:5">
      <c r="A19" s="124" t="s">
        <v>1129</v>
      </c>
      <c r="B19" s="62" t="s">
        <v>6643</v>
      </c>
      <c r="C19" s="43" t="s">
        <v>6644</v>
      </c>
      <c r="D19" s="62" t="s">
        <v>1087</v>
      </c>
      <c r="E19" s="98" t="s">
        <v>6645</v>
      </c>
    </row>
    <row r="20" spans="1:5">
      <c r="A20" s="124" t="s">
        <v>1132</v>
      </c>
      <c r="B20" s="62" t="s">
        <v>102</v>
      </c>
      <c r="C20" s="43" t="s">
        <v>102</v>
      </c>
      <c r="D20" s="62">
        <v>0.29780000000000001</v>
      </c>
      <c r="E20" s="98" t="s">
        <v>6646</v>
      </c>
    </row>
    <row r="21" spans="1:5">
      <c r="A21" s="124" t="s">
        <v>1135</v>
      </c>
      <c r="B21" s="62" t="s">
        <v>6647</v>
      </c>
      <c r="C21" s="43" t="s">
        <v>102</v>
      </c>
      <c r="D21" s="62">
        <v>7.3000000000000001E-3</v>
      </c>
      <c r="E21" s="98" t="s">
        <v>6648</v>
      </c>
    </row>
    <row r="22" spans="1:5">
      <c r="A22" s="124" t="s">
        <v>1138</v>
      </c>
      <c r="B22" s="62" t="s">
        <v>6626</v>
      </c>
      <c r="C22" s="43" t="s">
        <v>102</v>
      </c>
      <c r="D22" s="62">
        <v>3.2199999999999999E-2</v>
      </c>
      <c r="E22" s="98" t="s">
        <v>6649</v>
      </c>
    </row>
    <row r="23" spans="1:5">
      <c r="A23" s="124" t="s">
        <v>1141</v>
      </c>
      <c r="B23" s="62" t="s">
        <v>6211</v>
      </c>
      <c r="C23" s="43" t="s">
        <v>102</v>
      </c>
      <c r="D23" s="62">
        <v>6.6500000000000004E-2</v>
      </c>
      <c r="E23" s="98" t="s">
        <v>6650</v>
      </c>
    </row>
    <row r="24" spans="1:5">
      <c r="A24" s="124" t="s">
        <v>1144</v>
      </c>
      <c r="B24" s="62" t="s">
        <v>102</v>
      </c>
      <c r="C24" s="43" t="s">
        <v>102</v>
      </c>
      <c r="D24" s="62">
        <v>0.14330000000000001</v>
      </c>
      <c r="E24" s="98" t="s">
        <v>6651</v>
      </c>
    </row>
    <row r="25" spans="1:5">
      <c r="A25" s="124" t="s">
        <v>1147</v>
      </c>
      <c r="B25" s="62" t="s">
        <v>102</v>
      </c>
      <c r="C25" s="43" t="s">
        <v>102</v>
      </c>
      <c r="D25" s="62">
        <v>0.33860000000000001</v>
      </c>
      <c r="E25" s="98" t="s">
        <v>6652</v>
      </c>
    </row>
    <row r="26" spans="1:5">
      <c r="A26" s="124" t="s">
        <v>1150</v>
      </c>
      <c r="B26" s="62" t="s">
        <v>102</v>
      </c>
      <c r="C26" s="43" t="s">
        <v>111</v>
      </c>
      <c r="D26" s="62">
        <v>2.0899999999999998E-2</v>
      </c>
      <c r="E26" s="98" t="s">
        <v>6653</v>
      </c>
    </row>
    <row r="27" spans="1:5">
      <c r="A27" s="124" t="s">
        <v>1153</v>
      </c>
      <c r="B27" s="62" t="s">
        <v>102</v>
      </c>
      <c r="C27" s="43" t="s">
        <v>102</v>
      </c>
      <c r="D27" s="62">
        <v>0.1575</v>
      </c>
      <c r="E27" s="98" t="s">
        <v>6654</v>
      </c>
    </row>
    <row r="28" spans="1:5" ht="16.5" thickBot="1">
      <c r="A28" s="131" t="s">
        <v>1156</v>
      </c>
      <c r="B28" s="63" t="s">
        <v>102</v>
      </c>
      <c r="C28" s="35" t="s">
        <v>111</v>
      </c>
      <c r="D28" s="63">
        <v>0.2994</v>
      </c>
      <c r="E28" s="92" t="s">
        <v>6655</v>
      </c>
    </row>
    <row r="30" spans="1:5" ht="16.5">
      <c r="A30" s="54" t="s">
        <v>175</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dimension ref="A1:E30"/>
  <sheetViews>
    <sheetView workbookViewId="0">
      <selection activeCell="F1" sqref="F1"/>
    </sheetView>
  </sheetViews>
  <sheetFormatPr defaultColWidth="9.28515625" defaultRowHeight="15.75"/>
  <cols>
    <col min="1" max="1" width="41.7109375" style="9" bestFit="1" customWidth="1"/>
    <col min="2" max="2" width="15.5703125" style="20" customWidth="1"/>
    <col min="3" max="3" width="16.28515625" style="20" customWidth="1"/>
    <col min="4" max="4" width="25.7109375" style="20" bestFit="1" customWidth="1"/>
    <col min="5" max="5" width="23" style="20" bestFit="1" customWidth="1"/>
    <col min="6" max="16384" width="9.28515625" style="9"/>
  </cols>
  <sheetData>
    <row r="1" spans="1:5">
      <c r="A1" s="53" t="s">
        <v>16</v>
      </c>
    </row>
    <row r="3" spans="1:5" ht="18.75" thickBot="1">
      <c r="A3" s="8" t="s">
        <v>6656</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111</v>
      </c>
      <c r="C6" s="43" t="s">
        <v>111</v>
      </c>
      <c r="D6" s="62" t="s">
        <v>1199</v>
      </c>
      <c r="E6" s="98" t="s">
        <v>1199</v>
      </c>
    </row>
    <row r="7" spans="1:5">
      <c r="A7" s="124" t="s">
        <v>103</v>
      </c>
      <c r="B7" s="62" t="s">
        <v>102</v>
      </c>
      <c r="C7" s="43" t="s">
        <v>102</v>
      </c>
      <c r="D7" s="62">
        <v>0.58809999999999996</v>
      </c>
      <c r="E7" s="98" t="s">
        <v>6657</v>
      </c>
    </row>
    <row r="8" spans="1:5">
      <c r="A8" s="124" t="s">
        <v>104</v>
      </c>
      <c r="B8" s="62" t="s">
        <v>6658</v>
      </c>
      <c r="C8" s="43" t="s">
        <v>6659</v>
      </c>
      <c r="D8" s="62">
        <v>6.9999999999999999E-4</v>
      </c>
      <c r="E8" s="98" t="s">
        <v>6660</v>
      </c>
    </row>
    <row r="9" spans="1:5">
      <c r="A9" s="124" t="s">
        <v>105</v>
      </c>
      <c r="B9" s="62" t="s">
        <v>6661</v>
      </c>
      <c r="C9" s="43" t="s">
        <v>6662</v>
      </c>
      <c r="D9" s="62">
        <v>8.3599999999999994E-2</v>
      </c>
      <c r="E9" s="98" t="s">
        <v>6663</v>
      </c>
    </row>
    <row r="10" spans="1:5">
      <c r="A10" s="125" t="s">
        <v>106</v>
      </c>
      <c r="B10" s="67" t="s">
        <v>6664</v>
      </c>
      <c r="C10" s="58" t="s">
        <v>6665</v>
      </c>
      <c r="D10" s="67">
        <v>7.3000000000000001E-3</v>
      </c>
      <c r="E10" s="105" t="s">
        <v>6666</v>
      </c>
    </row>
    <row r="11" spans="1:5">
      <c r="A11" s="69" t="s">
        <v>1101</v>
      </c>
      <c r="B11" s="70" t="s">
        <v>95</v>
      </c>
      <c r="C11" s="70" t="s">
        <v>95</v>
      </c>
      <c r="D11" s="70" t="s">
        <v>95</v>
      </c>
      <c r="E11" s="71" t="s">
        <v>95</v>
      </c>
    </row>
    <row r="12" spans="1:5">
      <c r="A12" s="124" t="s">
        <v>108</v>
      </c>
      <c r="B12" s="62" t="s">
        <v>6667</v>
      </c>
      <c r="C12" s="43" t="s">
        <v>6668</v>
      </c>
      <c r="D12" s="62">
        <v>8.0000000000000004E-4</v>
      </c>
      <c r="E12" s="98" t="s">
        <v>6669</v>
      </c>
    </row>
    <row r="13" spans="1:5">
      <c r="A13" s="125" t="s">
        <v>109</v>
      </c>
      <c r="B13" s="67" t="s">
        <v>6670</v>
      </c>
      <c r="C13" s="58" t="s">
        <v>6671</v>
      </c>
      <c r="D13" s="67">
        <v>1.9900000000000001E-2</v>
      </c>
      <c r="E13" s="105" t="s">
        <v>6672</v>
      </c>
    </row>
    <row r="14" spans="1:5">
      <c r="A14" s="121" t="s">
        <v>1106</v>
      </c>
      <c r="B14" s="122" t="s">
        <v>1495</v>
      </c>
      <c r="C14" s="122" t="s">
        <v>1496</v>
      </c>
      <c r="D14" s="122" t="s">
        <v>1087</v>
      </c>
      <c r="E14" s="123" t="s">
        <v>6673</v>
      </c>
    </row>
    <row r="15" spans="1:5">
      <c r="A15" s="174" t="s">
        <v>1123</v>
      </c>
      <c r="B15" s="175" t="s">
        <v>102</v>
      </c>
      <c r="C15" s="175" t="s">
        <v>102</v>
      </c>
      <c r="D15" s="175">
        <v>0.76490000000000002</v>
      </c>
      <c r="E15" s="176" t="s">
        <v>6674</v>
      </c>
    </row>
    <row r="16" spans="1:5">
      <c r="A16" s="121" t="s">
        <v>1126</v>
      </c>
      <c r="B16" s="122" t="s">
        <v>6675</v>
      </c>
      <c r="C16" s="122" t="s">
        <v>6676</v>
      </c>
      <c r="D16" s="122">
        <v>4.4600000000000001E-2</v>
      </c>
      <c r="E16" s="123" t="s">
        <v>6677</v>
      </c>
    </row>
    <row r="17" spans="1:5">
      <c r="A17" s="121" t="s">
        <v>1159</v>
      </c>
      <c r="B17" s="122" t="s">
        <v>6678</v>
      </c>
      <c r="C17" s="122" t="s">
        <v>6679</v>
      </c>
      <c r="D17" s="122">
        <v>0.2979</v>
      </c>
      <c r="E17" s="123" t="s">
        <v>6680</v>
      </c>
    </row>
    <row r="18" spans="1:5">
      <c r="A18" s="69" t="s">
        <v>177</v>
      </c>
      <c r="B18" s="70"/>
      <c r="C18" s="70"/>
      <c r="D18" s="70"/>
      <c r="E18" s="71"/>
    </row>
    <row r="19" spans="1:5">
      <c r="A19" s="124" t="s">
        <v>1129</v>
      </c>
      <c r="B19" s="62" t="s">
        <v>6681</v>
      </c>
      <c r="C19" s="43" t="s">
        <v>6682</v>
      </c>
      <c r="D19" s="62">
        <v>2.3E-3</v>
      </c>
      <c r="E19" s="98" t="s">
        <v>6683</v>
      </c>
    </row>
    <row r="20" spans="1:5">
      <c r="A20" s="124" t="s">
        <v>1132</v>
      </c>
      <c r="B20" s="62" t="s">
        <v>6684</v>
      </c>
      <c r="C20" s="43" t="s">
        <v>6685</v>
      </c>
      <c r="D20" s="62">
        <v>6.7799999999999999E-2</v>
      </c>
      <c r="E20" s="98" t="s">
        <v>6686</v>
      </c>
    </row>
    <row r="21" spans="1:5">
      <c r="A21" s="124" t="s">
        <v>1135</v>
      </c>
      <c r="B21" s="62" t="s">
        <v>6687</v>
      </c>
      <c r="C21" s="43" t="s">
        <v>6688</v>
      </c>
      <c r="D21" s="62">
        <v>1.21E-2</v>
      </c>
      <c r="E21" s="98" t="s">
        <v>6689</v>
      </c>
    </row>
    <row r="22" spans="1:5">
      <c r="A22" s="124" t="s">
        <v>1138</v>
      </c>
      <c r="B22" s="62" t="s">
        <v>6690</v>
      </c>
      <c r="C22" s="43" t="s">
        <v>6691</v>
      </c>
      <c r="D22" s="62">
        <v>0.1507</v>
      </c>
      <c r="E22" s="98" t="s">
        <v>6692</v>
      </c>
    </row>
    <row r="23" spans="1:5">
      <c r="A23" s="124" t="s">
        <v>1141</v>
      </c>
      <c r="B23" s="62" t="s">
        <v>6693</v>
      </c>
      <c r="C23" s="43" t="s">
        <v>6694</v>
      </c>
      <c r="D23" s="62">
        <v>8.1600000000000006E-2</v>
      </c>
      <c r="E23" s="98" t="s">
        <v>6695</v>
      </c>
    </row>
    <row r="24" spans="1:5">
      <c r="A24" s="124" t="s">
        <v>1144</v>
      </c>
      <c r="B24" s="62" t="s">
        <v>102</v>
      </c>
      <c r="C24" s="43" t="s">
        <v>6696</v>
      </c>
      <c r="D24" s="62">
        <v>0.75409999999999999</v>
      </c>
      <c r="E24" s="98" t="s">
        <v>6697</v>
      </c>
    </row>
    <row r="25" spans="1:5">
      <c r="A25" s="124" t="s">
        <v>1147</v>
      </c>
      <c r="B25" s="62" t="s">
        <v>102</v>
      </c>
      <c r="C25" s="43" t="s">
        <v>6647</v>
      </c>
      <c r="D25" s="62">
        <v>0.48780000000000001</v>
      </c>
      <c r="E25" s="98" t="s">
        <v>6698</v>
      </c>
    </row>
    <row r="26" spans="1:5">
      <c r="A26" s="124" t="s">
        <v>1150</v>
      </c>
      <c r="B26" s="62" t="s">
        <v>102</v>
      </c>
      <c r="C26" s="43" t="s">
        <v>102</v>
      </c>
      <c r="D26" s="62">
        <v>0.33090000000000003</v>
      </c>
      <c r="E26" s="98" t="s">
        <v>6699</v>
      </c>
    </row>
    <row r="27" spans="1:5">
      <c r="A27" s="124" t="s">
        <v>1153</v>
      </c>
      <c r="B27" s="62" t="s">
        <v>102</v>
      </c>
      <c r="C27" s="43" t="s">
        <v>102</v>
      </c>
      <c r="D27" s="62">
        <v>0.19339999999999999</v>
      </c>
      <c r="E27" s="98" t="s">
        <v>6700</v>
      </c>
    </row>
    <row r="28" spans="1:5" ht="16.5" thickBot="1">
      <c r="A28" s="131" t="s">
        <v>1156</v>
      </c>
      <c r="B28" s="63" t="s">
        <v>102</v>
      </c>
      <c r="C28" s="35" t="s">
        <v>102</v>
      </c>
      <c r="D28" s="63">
        <v>3.9199999999999999E-2</v>
      </c>
      <c r="E28" s="92" t="s">
        <v>6701</v>
      </c>
    </row>
    <row r="30" spans="1:5" ht="16.5">
      <c r="A30" s="54" t="s">
        <v>175</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dimension ref="A1:E30"/>
  <sheetViews>
    <sheetView workbookViewId="0">
      <selection activeCell="G1" sqref="G1"/>
    </sheetView>
  </sheetViews>
  <sheetFormatPr defaultColWidth="9.28515625" defaultRowHeight="15.75"/>
  <cols>
    <col min="1" max="1" width="41.7109375" style="9" bestFit="1" customWidth="1"/>
    <col min="2" max="2" width="15.5703125" style="20" customWidth="1"/>
    <col min="3" max="3" width="16.28515625" style="20" customWidth="1"/>
    <col min="4" max="4" width="25.7109375" style="20" bestFit="1" customWidth="1"/>
    <col min="5" max="5" width="23" style="20" bestFit="1" customWidth="1"/>
    <col min="6" max="16384" width="9.28515625" style="9"/>
  </cols>
  <sheetData>
    <row r="1" spans="1:5">
      <c r="A1" s="53" t="s">
        <v>16</v>
      </c>
    </row>
    <row r="3" spans="1:5" ht="18.75" thickBot="1">
      <c r="A3" s="8" t="s">
        <v>6702</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111</v>
      </c>
      <c r="C6" s="43" t="s">
        <v>111</v>
      </c>
      <c r="D6" s="62" t="s">
        <v>1199</v>
      </c>
      <c r="E6" s="98" t="s">
        <v>1199</v>
      </c>
    </row>
    <row r="7" spans="1:5">
      <c r="A7" s="124" t="s">
        <v>103</v>
      </c>
      <c r="B7" s="62" t="s">
        <v>102</v>
      </c>
      <c r="C7" s="43" t="s">
        <v>111</v>
      </c>
      <c r="D7" s="62">
        <v>0.10249999999999999</v>
      </c>
      <c r="E7" s="98" t="s">
        <v>6703</v>
      </c>
    </row>
    <row r="8" spans="1:5">
      <c r="A8" s="124" t="s">
        <v>104</v>
      </c>
      <c r="B8" s="62" t="s">
        <v>6704</v>
      </c>
      <c r="C8" s="43" t="s">
        <v>102</v>
      </c>
      <c r="D8" s="62" t="s">
        <v>1087</v>
      </c>
      <c r="E8" s="98" t="s">
        <v>6705</v>
      </c>
    </row>
    <row r="9" spans="1:5">
      <c r="A9" s="124" t="s">
        <v>105</v>
      </c>
      <c r="B9" s="62" t="s">
        <v>6706</v>
      </c>
      <c r="C9" s="43" t="s">
        <v>6707</v>
      </c>
      <c r="D9" s="62" t="s">
        <v>1087</v>
      </c>
      <c r="E9" s="98" t="s">
        <v>6708</v>
      </c>
    </row>
    <row r="10" spans="1:5">
      <c r="A10" s="125" t="s">
        <v>106</v>
      </c>
      <c r="B10" s="67" t="s">
        <v>6709</v>
      </c>
      <c r="C10" s="58" t="s">
        <v>6710</v>
      </c>
      <c r="D10" s="67" t="s">
        <v>1087</v>
      </c>
      <c r="E10" s="105" t="s">
        <v>6711</v>
      </c>
    </row>
    <row r="11" spans="1:5">
      <c r="A11" s="69" t="s">
        <v>1101</v>
      </c>
      <c r="B11" s="70" t="s">
        <v>95</v>
      </c>
      <c r="C11" s="70" t="s">
        <v>95</v>
      </c>
      <c r="D11" s="70" t="s">
        <v>95</v>
      </c>
      <c r="E11" s="71" t="s">
        <v>95</v>
      </c>
    </row>
    <row r="12" spans="1:5">
      <c r="A12" s="124" t="s">
        <v>108</v>
      </c>
      <c r="B12" s="62" t="s">
        <v>6712</v>
      </c>
      <c r="C12" s="43" t="s">
        <v>6713</v>
      </c>
      <c r="D12" s="62" t="s">
        <v>1087</v>
      </c>
      <c r="E12" s="98" t="s">
        <v>6714</v>
      </c>
    </row>
    <row r="13" spans="1:5">
      <c r="A13" s="125" t="s">
        <v>109</v>
      </c>
      <c r="B13" s="67" t="s">
        <v>6715</v>
      </c>
      <c r="C13" s="58" t="s">
        <v>6716</v>
      </c>
      <c r="D13" s="67" t="s">
        <v>1087</v>
      </c>
      <c r="E13" s="105" t="s">
        <v>6717</v>
      </c>
    </row>
    <row r="14" spans="1:5">
      <c r="A14" s="121" t="s">
        <v>1106</v>
      </c>
      <c r="B14" s="122" t="s">
        <v>1480</v>
      </c>
      <c r="C14" s="122" t="s">
        <v>1481</v>
      </c>
      <c r="D14" s="122" t="s">
        <v>1087</v>
      </c>
      <c r="E14" s="123" t="s">
        <v>6718</v>
      </c>
    </row>
    <row r="15" spans="1:5">
      <c r="A15" s="174" t="s">
        <v>1123</v>
      </c>
      <c r="B15" s="175" t="s">
        <v>6719</v>
      </c>
      <c r="C15" s="175" t="s">
        <v>102</v>
      </c>
      <c r="D15" s="175">
        <v>9.01E-2</v>
      </c>
      <c r="E15" s="176" t="s">
        <v>6720</v>
      </c>
    </row>
    <row r="16" spans="1:5">
      <c r="A16" s="121" t="s">
        <v>1126</v>
      </c>
      <c r="B16" s="122" t="s">
        <v>6721</v>
      </c>
      <c r="C16" s="122" t="s">
        <v>6722</v>
      </c>
      <c r="D16" s="122" t="s">
        <v>1087</v>
      </c>
      <c r="E16" s="123" t="s">
        <v>6723</v>
      </c>
    </row>
    <row r="17" spans="1:5">
      <c r="A17" s="121" t="s">
        <v>1159</v>
      </c>
      <c r="B17" s="122" t="s">
        <v>1741</v>
      </c>
      <c r="C17" s="122" t="s">
        <v>102</v>
      </c>
      <c r="D17" s="122" t="s">
        <v>1087</v>
      </c>
      <c r="E17" s="123" t="s">
        <v>6724</v>
      </c>
    </row>
    <row r="18" spans="1:5">
      <c r="A18" s="69" t="s">
        <v>177</v>
      </c>
      <c r="B18" s="70"/>
      <c r="C18" s="70"/>
      <c r="D18" s="70"/>
      <c r="E18" s="71"/>
    </row>
    <row r="19" spans="1:5">
      <c r="A19" s="124" t="s">
        <v>1129</v>
      </c>
      <c r="B19" s="62" t="s">
        <v>6725</v>
      </c>
      <c r="C19" s="43" t="s">
        <v>6726</v>
      </c>
      <c r="D19" s="62" t="s">
        <v>1087</v>
      </c>
      <c r="E19" s="98" t="s">
        <v>6727</v>
      </c>
    </row>
    <row r="20" spans="1:5">
      <c r="A20" s="124" t="s">
        <v>1132</v>
      </c>
      <c r="B20" s="62" t="s">
        <v>6728</v>
      </c>
      <c r="C20" s="43" t="s">
        <v>6729</v>
      </c>
      <c r="D20" s="62" t="s">
        <v>1087</v>
      </c>
      <c r="E20" s="98" t="s">
        <v>6730</v>
      </c>
    </row>
    <row r="21" spans="1:5">
      <c r="A21" s="124" t="s">
        <v>1135</v>
      </c>
      <c r="B21" s="62" t="s">
        <v>6731</v>
      </c>
      <c r="C21" s="43" t="s">
        <v>6732</v>
      </c>
      <c r="D21" s="62" t="s">
        <v>1087</v>
      </c>
      <c r="E21" s="98" t="s">
        <v>6733</v>
      </c>
    </row>
    <row r="22" spans="1:5">
      <c r="A22" s="124" t="s">
        <v>1138</v>
      </c>
      <c r="B22" s="62" t="s">
        <v>6734</v>
      </c>
      <c r="C22" s="43" t="s">
        <v>6735</v>
      </c>
      <c r="D22" s="62" t="s">
        <v>1087</v>
      </c>
      <c r="E22" s="98" t="s">
        <v>6736</v>
      </c>
    </row>
    <row r="23" spans="1:5">
      <c r="A23" s="124" t="s">
        <v>1141</v>
      </c>
      <c r="B23" s="62" t="s">
        <v>6737</v>
      </c>
      <c r="C23" s="43" t="s">
        <v>6738</v>
      </c>
      <c r="D23" s="62" t="s">
        <v>1087</v>
      </c>
      <c r="E23" s="98" t="s">
        <v>6739</v>
      </c>
    </row>
    <row r="24" spans="1:5">
      <c r="A24" s="124" t="s">
        <v>1144</v>
      </c>
      <c r="B24" s="62" t="s">
        <v>6740</v>
      </c>
      <c r="C24" s="43" t="s">
        <v>102</v>
      </c>
      <c r="D24" s="62" t="s">
        <v>1087</v>
      </c>
      <c r="E24" s="98" t="s">
        <v>6741</v>
      </c>
    </row>
    <row r="25" spans="1:5">
      <c r="A25" s="124" t="s">
        <v>1147</v>
      </c>
      <c r="B25" s="62" t="s">
        <v>6696</v>
      </c>
      <c r="C25" s="43" t="s">
        <v>102</v>
      </c>
      <c r="D25" s="62">
        <v>1.4E-3</v>
      </c>
      <c r="E25" s="98" t="s">
        <v>6742</v>
      </c>
    </row>
    <row r="26" spans="1:5">
      <c r="A26" s="124" t="s">
        <v>1150</v>
      </c>
      <c r="B26" s="62" t="s">
        <v>6743</v>
      </c>
      <c r="C26" s="43" t="s">
        <v>111</v>
      </c>
      <c r="D26" s="62">
        <v>4.0000000000000002E-4</v>
      </c>
      <c r="E26" s="98" t="s">
        <v>6744</v>
      </c>
    </row>
    <row r="27" spans="1:5">
      <c r="A27" s="124" t="s">
        <v>1153</v>
      </c>
      <c r="B27" s="62" t="s">
        <v>102</v>
      </c>
      <c r="C27" s="43" t="s">
        <v>102</v>
      </c>
      <c r="D27" s="62">
        <v>8.3000000000000001E-3</v>
      </c>
      <c r="E27" s="98" t="s">
        <v>6745</v>
      </c>
    </row>
    <row r="28" spans="1:5" ht="16.5" thickBot="1">
      <c r="A28" s="131" t="s">
        <v>1156</v>
      </c>
      <c r="B28" s="63" t="s">
        <v>102</v>
      </c>
      <c r="C28" s="35" t="s">
        <v>102</v>
      </c>
      <c r="D28" s="63">
        <v>5.2299999999999999E-2</v>
      </c>
      <c r="E28" s="92" t="s">
        <v>6746</v>
      </c>
    </row>
    <row r="30" spans="1:5" ht="16.5">
      <c r="A30" s="54" t="s">
        <v>175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5"/>
  <sheetViews>
    <sheetView workbookViewId="0">
      <selection activeCell="B28" sqref="B28"/>
    </sheetView>
  </sheetViews>
  <sheetFormatPr defaultColWidth="9.28515625" defaultRowHeight="15"/>
  <cols>
    <col min="1" max="1" width="8.7109375" style="4" customWidth="1"/>
    <col min="2" max="2" width="74.5703125" style="4" bestFit="1" customWidth="1"/>
    <col min="3" max="3" width="15.7109375" style="11" bestFit="1" customWidth="1"/>
    <col min="4" max="4" width="22" style="11" bestFit="1" customWidth="1"/>
    <col min="5" max="16384" width="9.28515625" style="4"/>
  </cols>
  <sheetData>
    <row r="1" spans="1:9" ht="15" customHeight="1">
      <c r="A1" s="53" t="s">
        <v>7219</v>
      </c>
      <c r="B1" s="53"/>
      <c r="C1" s="53"/>
      <c r="D1" s="53"/>
      <c r="E1" s="53"/>
      <c r="F1" s="53"/>
      <c r="G1" s="53"/>
      <c r="H1" s="53"/>
      <c r="I1" s="53"/>
    </row>
    <row r="2" spans="1:9">
      <c r="A2" s="53" t="s">
        <v>15</v>
      </c>
      <c r="B2" s="53"/>
      <c r="C2" s="53"/>
      <c r="D2" s="53"/>
      <c r="E2" s="53"/>
      <c r="F2" s="53"/>
      <c r="G2" s="53"/>
      <c r="H2" s="53"/>
      <c r="I2" s="53"/>
    </row>
    <row r="3" spans="1:9">
      <c r="A3" s="53"/>
      <c r="B3" s="53"/>
      <c r="C3" s="53"/>
      <c r="D3" s="53"/>
      <c r="E3" s="53"/>
      <c r="F3" s="53"/>
      <c r="G3" s="53"/>
      <c r="H3" s="53"/>
      <c r="I3" s="53"/>
    </row>
    <row r="4" spans="1:9" s="9" customFormat="1" ht="16.5" thickBot="1">
      <c r="A4" s="275" t="s">
        <v>38</v>
      </c>
      <c r="B4" s="276"/>
      <c r="C4" s="10"/>
      <c r="D4" s="10"/>
    </row>
    <row r="5" spans="1:9" s="9" customFormat="1" ht="15.75">
      <c r="A5" s="275" t="s">
        <v>10</v>
      </c>
      <c r="B5" s="17" t="s">
        <v>11</v>
      </c>
      <c r="C5" s="18" t="s">
        <v>12</v>
      </c>
      <c r="D5" s="19" t="s">
        <v>13</v>
      </c>
    </row>
    <row r="6" spans="1:9" s="9" customFormat="1" ht="15.75">
      <c r="A6" s="277">
        <v>1</v>
      </c>
      <c r="B6" s="278" t="s">
        <v>17</v>
      </c>
      <c r="C6" s="279" t="s">
        <v>14</v>
      </c>
      <c r="D6" s="280">
        <v>58933</v>
      </c>
    </row>
    <row r="7" spans="1:9" s="9" customFormat="1" ht="15.75">
      <c r="A7" s="277">
        <v>2</v>
      </c>
      <c r="B7" s="278" t="s">
        <v>8</v>
      </c>
      <c r="C7" s="281">
        <v>584</v>
      </c>
      <c r="D7" s="280">
        <v>58349</v>
      </c>
    </row>
    <row r="8" spans="1:9" s="9" customFormat="1" ht="15.75">
      <c r="A8" s="277">
        <v>3</v>
      </c>
      <c r="B8" s="278" t="s">
        <v>18</v>
      </c>
      <c r="C8" s="281">
        <v>41</v>
      </c>
      <c r="D8" s="280">
        <v>58308</v>
      </c>
    </row>
    <row r="9" spans="1:9" s="9" customFormat="1" ht="15.75">
      <c r="A9" s="277">
        <v>4</v>
      </c>
      <c r="B9" s="278" t="s">
        <v>19</v>
      </c>
      <c r="C9" s="282">
        <v>505</v>
      </c>
      <c r="D9" s="280">
        <v>57803</v>
      </c>
    </row>
    <row r="10" spans="1:9" s="9" customFormat="1" ht="15.75">
      <c r="A10" s="277">
        <v>5</v>
      </c>
      <c r="B10" s="278" t="s">
        <v>20</v>
      </c>
      <c r="C10" s="282">
        <v>1410</v>
      </c>
      <c r="D10" s="280">
        <v>56393</v>
      </c>
    </row>
    <row r="11" spans="1:9" s="9" customFormat="1" ht="15.75">
      <c r="A11" s="277">
        <v>6</v>
      </c>
      <c r="B11" s="278" t="s">
        <v>21</v>
      </c>
      <c r="C11" s="281">
        <v>116</v>
      </c>
      <c r="D11" s="280">
        <v>56277</v>
      </c>
    </row>
    <row r="12" spans="1:9" s="9" customFormat="1" ht="15.75">
      <c r="A12" s="277">
        <v>7</v>
      </c>
      <c r="B12" s="278" t="s">
        <v>22</v>
      </c>
      <c r="C12" s="281">
        <v>1</v>
      </c>
      <c r="D12" s="280">
        <v>56276</v>
      </c>
    </row>
    <row r="13" spans="1:9" s="9" customFormat="1" ht="15.75">
      <c r="A13" s="277">
        <v>8</v>
      </c>
      <c r="B13" s="278" t="s">
        <v>23</v>
      </c>
      <c r="C13" s="281">
        <v>38</v>
      </c>
      <c r="D13" s="280">
        <v>56238</v>
      </c>
    </row>
    <row r="14" spans="1:9" s="9" customFormat="1" ht="15.75">
      <c r="A14" s="277">
        <v>9</v>
      </c>
      <c r="B14" s="278" t="s">
        <v>24</v>
      </c>
      <c r="C14" s="282">
        <v>21899</v>
      </c>
      <c r="D14" s="280">
        <v>34339</v>
      </c>
    </row>
    <row r="15" spans="1:9" s="9" customFormat="1" ht="16.5" thickBot="1">
      <c r="A15" s="283">
        <v>10</v>
      </c>
      <c r="B15" s="284" t="s">
        <v>25</v>
      </c>
      <c r="C15" s="285">
        <v>430</v>
      </c>
      <c r="D15" s="286">
        <v>33909</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dimension ref="A1:E30"/>
  <sheetViews>
    <sheetView workbookViewId="0">
      <selection activeCell="G1" sqref="G1"/>
    </sheetView>
  </sheetViews>
  <sheetFormatPr defaultColWidth="9.28515625" defaultRowHeight="15.75"/>
  <cols>
    <col min="1" max="1" width="41.7109375" style="9" bestFit="1" customWidth="1"/>
    <col min="2" max="2" width="15.5703125" style="20" customWidth="1"/>
    <col min="3" max="3" width="16.28515625" style="20" customWidth="1"/>
    <col min="4" max="4" width="25.7109375" style="20" bestFit="1" customWidth="1"/>
    <col min="5" max="5" width="23" style="20" bestFit="1" customWidth="1"/>
    <col min="6" max="16384" width="9.28515625" style="9"/>
  </cols>
  <sheetData>
    <row r="1" spans="1:5">
      <c r="A1" s="53" t="s">
        <v>16</v>
      </c>
    </row>
    <row r="3" spans="1:5" ht="18.75" thickBot="1">
      <c r="A3" s="8" t="s">
        <v>6747</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111</v>
      </c>
      <c r="C6" s="43" t="s">
        <v>111</v>
      </c>
      <c r="D6" s="62" t="s">
        <v>1199</v>
      </c>
      <c r="E6" s="98" t="s">
        <v>1199</v>
      </c>
    </row>
    <row r="7" spans="1:5">
      <c r="A7" s="124" t="s">
        <v>103</v>
      </c>
      <c r="B7" s="62" t="s">
        <v>102</v>
      </c>
      <c r="C7" s="43" t="s">
        <v>111</v>
      </c>
      <c r="D7" s="62">
        <v>0.10249999999999999</v>
      </c>
      <c r="E7" s="98" t="s">
        <v>6703</v>
      </c>
    </row>
    <row r="8" spans="1:5">
      <c r="A8" s="124" t="s">
        <v>104</v>
      </c>
      <c r="B8" s="62" t="s">
        <v>6748</v>
      </c>
      <c r="C8" s="43" t="s">
        <v>6749</v>
      </c>
      <c r="D8" s="62" t="s">
        <v>1087</v>
      </c>
      <c r="E8" s="98" t="s">
        <v>6750</v>
      </c>
    </row>
    <row r="9" spans="1:5">
      <c r="A9" s="124" t="s">
        <v>105</v>
      </c>
      <c r="B9" s="62" t="s">
        <v>6751</v>
      </c>
      <c r="C9" s="43" t="s">
        <v>6752</v>
      </c>
      <c r="D9" s="62" t="s">
        <v>1087</v>
      </c>
      <c r="E9" s="98" t="s">
        <v>6753</v>
      </c>
    </row>
    <row r="10" spans="1:5">
      <c r="A10" s="125" t="s">
        <v>106</v>
      </c>
      <c r="B10" s="67" t="s">
        <v>6754</v>
      </c>
      <c r="C10" s="58" t="s">
        <v>6755</v>
      </c>
      <c r="D10" s="67" t="s">
        <v>1087</v>
      </c>
      <c r="E10" s="105" t="s">
        <v>6756</v>
      </c>
    </row>
    <row r="11" spans="1:5">
      <c r="A11" s="69" t="s">
        <v>1101</v>
      </c>
      <c r="B11" s="70" t="s">
        <v>95</v>
      </c>
      <c r="C11" s="70" t="s">
        <v>95</v>
      </c>
      <c r="D11" s="70" t="s">
        <v>95</v>
      </c>
      <c r="E11" s="71" t="s">
        <v>95</v>
      </c>
    </row>
    <row r="12" spans="1:5">
      <c r="A12" s="124" t="s">
        <v>108</v>
      </c>
      <c r="B12" s="62" t="s">
        <v>6757</v>
      </c>
      <c r="C12" s="43" t="s">
        <v>6758</v>
      </c>
      <c r="D12" s="62" t="s">
        <v>1087</v>
      </c>
      <c r="E12" s="98" t="s">
        <v>6759</v>
      </c>
    </row>
    <row r="13" spans="1:5">
      <c r="A13" s="125" t="s">
        <v>109</v>
      </c>
      <c r="B13" s="67" t="s">
        <v>6760</v>
      </c>
      <c r="C13" s="58" t="s">
        <v>6761</v>
      </c>
      <c r="D13" s="67" t="s">
        <v>1087</v>
      </c>
      <c r="E13" s="105" t="s">
        <v>6762</v>
      </c>
    </row>
    <row r="14" spans="1:5">
      <c r="A14" s="121" t="s">
        <v>1106</v>
      </c>
      <c r="B14" s="122" t="s">
        <v>1484</v>
      </c>
      <c r="C14" s="122" t="s">
        <v>1485</v>
      </c>
      <c r="D14" s="122" t="s">
        <v>1087</v>
      </c>
      <c r="E14" s="123" t="s">
        <v>6763</v>
      </c>
    </row>
    <row r="15" spans="1:5">
      <c r="A15" s="174" t="s">
        <v>1123</v>
      </c>
      <c r="B15" s="175" t="s">
        <v>6211</v>
      </c>
      <c r="C15" s="175" t="s">
        <v>102</v>
      </c>
      <c r="D15" s="175" t="s">
        <v>1087</v>
      </c>
      <c r="E15" s="176" t="s">
        <v>6764</v>
      </c>
    </row>
    <row r="16" spans="1:5">
      <c r="A16" s="121" t="s">
        <v>1126</v>
      </c>
      <c r="B16" s="122" t="s">
        <v>6765</v>
      </c>
      <c r="C16" s="122" t="s">
        <v>6766</v>
      </c>
      <c r="D16" s="122" t="s">
        <v>1087</v>
      </c>
      <c r="E16" s="123" t="s">
        <v>6767</v>
      </c>
    </row>
    <row r="17" spans="1:5">
      <c r="A17" s="121" t="s">
        <v>1159</v>
      </c>
      <c r="B17" s="122" t="s">
        <v>6768</v>
      </c>
      <c r="C17" s="122" t="s">
        <v>6769</v>
      </c>
      <c r="D17" s="122" t="s">
        <v>1087</v>
      </c>
      <c r="E17" s="123" t="s">
        <v>6770</v>
      </c>
    </row>
    <row r="18" spans="1:5">
      <c r="A18" s="69" t="s">
        <v>177</v>
      </c>
      <c r="B18" s="70"/>
      <c r="C18" s="70"/>
      <c r="D18" s="70"/>
      <c r="E18" s="71"/>
    </row>
    <row r="19" spans="1:5">
      <c r="A19" s="124" t="s">
        <v>1129</v>
      </c>
      <c r="B19" s="62" t="s">
        <v>6771</v>
      </c>
      <c r="C19" s="43" t="s">
        <v>6772</v>
      </c>
      <c r="D19" s="62" t="s">
        <v>1087</v>
      </c>
      <c r="E19" s="98" t="s">
        <v>6759</v>
      </c>
    </row>
    <row r="20" spans="1:5">
      <c r="A20" s="124" t="s">
        <v>1132</v>
      </c>
      <c r="B20" s="62" t="s">
        <v>6773</v>
      </c>
      <c r="C20" s="43" t="s">
        <v>6774</v>
      </c>
      <c r="D20" s="62" t="s">
        <v>1087</v>
      </c>
      <c r="E20" s="98" t="s">
        <v>6775</v>
      </c>
    </row>
    <row r="21" spans="1:5">
      <c r="A21" s="124" t="s">
        <v>1135</v>
      </c>
      <c r="B21" s="62" t="s">
        <v>6776</v>
      </c>
      <c r="C21" s="43" t="s">
        <v>6777</v>
      </c>
      <c r="D21" s="62" t="s">
        <v>1087</v>
      </c>
      <c r="E21" s="98" t="s">
        <v>6778</v>
      </c>
    </row>
    <row r="22" spans="1:5">
      <c r="A22" s="124" t="s">
        <v>1138</v>
      </c>
      <c r="B22" s="62" t="s">
        <v>6779</v>
      </c>
      <c r="C22" s="43" t="s">
        <v>6780</v>
      </c>
      <c r="D22" s="62" t="s">
        <v>1087</v>
      </c>
      <c r="E22" s="98" t="s">
        <v>6781</v>
      </c>
    </row>
    <row r="23" spans="1:5">
      <c r="A23" s="124" t="s">
        <v>1141</v>
      </c>
      <c r="B23" s="62" t="s">
        <v>6782</v>
      </c>
      <c r="C23" s="43" t="s">
        <v>6783</v>
      </c>
      <c r="D23" s="62" t="s">
        <v>1087</v>
      </c>
      <c r="E23" s="98" t="s">
        <v>6784</v>
      </c>
    </row>
    <row r="24" spans="1:5">
      <c r="A24" s="124" t="s">
        <v>1144</v>
      </c>
      <c r="B24" s="62" t="s">
        <v>6704</v>
      </c>
      <c r="C24" s="43" t="s">
        <v>102</v>
      </c>
      <c r="D24" s="62" t="s">
        <v>1087</v>
      </c>
      <c r="E24" s="98" t="s">
        <v>6785</v>
      </c>
    </row>
    <row r="25" spans="1:5">
      <c r="A25" s="124" t="s">
        <v>1147</v>
      </c>
      <c r="B25" s="62" t="s">
        <v>6786</v>
      </c>
      <c r="C25" s="43" t="s">
        <v>6787</v>
      </c>
      <c r="D25" s="62">
        <v>8.0000000000000004E-4</v>
      </c>
      <c r="E25" s="98" t="s">
        <v>6788</v>
      </c>
    </row>
    <row r="26" spans="1:5">
      <c r="A26" s="124" t="s">
        <v>1150</v>
      </c>
      <c r="B26" s="62" t="s">
        <v>6789</v>
      </c>
      <c r="C26" s="43" t="s">
        <v>111</v>
      </c>
      <c r="D26" s="62" t="s">
        <v>1087</v>
      </c>
      <c r="E26" s="98" t="s">
        <v>6790</v>
      </c>
    </row>
    <row r="27" spans="1:5">
      <c r="A27" s="124" t="s">
        <v>1153</v>
      </c>
      <c r="B27" s="62" t="s">
        <v>6791</v>
      </c>
      <c r="C27" s="43" t="s">
        <v>6792</v>
      </c>
      <c r="D27" s="62">
        <v>0.15609999999999999</v>
      </c>
      <c r="E27" s="98" t="s">
        <v>6793</v>
      </c>
    </row>
    <row r="28" spans="1:5" ht="16.5" thickBot="1">
      <c r="A28" s="131" t="s">
        <v>1156</v>
      </c>
      <c r="B28" s="63" t="s">
        <v>6740</v>
      </c>
      <c r="C28" s="35" t="s">
        <v>102</v>
      </c>
      <c r="D28" s="63">
        <v>1.9E-3</v>
      </c>
      <c r="E28" s="92" t="s">
        <v>6794</v>
      </c>
    </row>
    <row r="30" spans="1:5" ht="16.5">
      <c r="A30" s="54" t="s">
        <v>175</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dimension ref="A1:E67"/>
  <sheetViews>
    <sheetView workbookViewId="0">
      <selection activeCell="I1" sqref="I1"/>
    </sheetView>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4011</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103</v>
      </c>
      <c r="B6" s="62"/>
      <c r="C6" s="43"/>
      <c r="D6" s="62"/>
      <c r="E6" s="98"/>
    </row>
    <row r="7" spans="1:5">
      <c r="A7" s="177" t="s">
        <v>96</v>
      </c>
      <c r="B7" s="62" t="s">
        <v>3841</v>
      </c>
      <c r="C7" s="43" t="s">
        <v>3842</v>
      </c>
      <c r="D7" s="62">
        <v>4.1000000000000003E-3</v>
      </c>
      <c r="E7" s="98" t="s">
        <v>3843</v>
      </c>
    </row>
    <row r="8" spans="1:5">
      <c r="A8" s="180" t="s">
        <v>97</v>
      </c>
      <c r="B8" s="181" t="s">
        <v>3844</v>
      </c>
      <c r="C8" s="182" t="s">
        <v>147</v>
      </c>
      <c r="D8" s="181" t="s">
        <v>95</v>
      </c>
      <c r="E8" s="183" t="s">
        <v>95</v>
      </c>
    </row>
    <row r="9" spans="1:5">
      <c r="A9" s="124" t="s">
        <v>104</v>
      </c>
      <c r="B9" s="62" t="s">
        <v>95</v>
      </c>
      <c r="C9" s="43" t="s">
        <v>95</v>
      </c>
      <c r="D9" s="62" t="s">
        <v>95</v>
      </c>
      <c r="E9" s="98" t="s">
        <v>95</v>
      </c>
    </row>
    <row r="10" spans="1:5">
      <c r="A10" s="177" t="s">
        <v>96</v>
      </c>
      <c r="B10" s="62" t="s">
        <v>3845</v>
      </c>
      <c r="C10" s="43" t="s">
        <v>3846</v>
      </c>
      <c r="D10" s="62">
        <v>2.0999999999999999E-3</v>
      </c>
      <c r="E10" s="98" t="s">
        <v>3847</v>
      </c>
    </row>
    <row r="11" spans="1:5">
      <c r="A11" s="180" t="s">
        <v>97</v>
      </c>
      <c r="B11" s="181" t="s">
        <v>3848</v>
      </c>
      <c r="C11" s="182" t="s">
        <v>147</v>
      </c>
      <c r="D11" s="181" t="s">
        <v>95</v>
      </c>
      <c r="E11" s="183" t="s">
        <v>95</v>
      </c>
    </row>
    <row r="12" spans="1:5">
      <c r="A12" s="124" t="s">
        <v>105</v>
      </c>
      <c r="B12" s="62" t="s">
        <v>95</v>
      </c>
      <c r="C12" s="43" t="s">
        <v>95</v>
      </c>
      <c r="D12" s="62" t="s">
        <v>95</v>
      </c>
      <c r="E12" s="98" t="s">
        <v>95</v>
      </c>
    </row>
    <row r="13" spans="1:5">
      <c r="A13" s="177" t="s">
        <v>96</v>
      </c>
      <c r="B13" s="62" t="s">
        <v>3849</v>
      </c>
      <c r="C13" s="43" t="s">
        <v>3850</v>
      </c>
      <c r="D13" s="62" t="s">
        <v>1087</v>
      </c>
      <c r="E13" s="98" t="s">
        <v>3851</v>
      </c>
    </row>
    <row r="14" spans="1:5">
      <c r="A14" s="180" t="s">
        <v>97</v>
      </c>
      <c r="B14" s="181" t="s">
        <v>3852</v>
      </c>
      <c r="C14" s="182" t="s">
        <v>147</v>
      </c>
      <c r="D14" s="181" t="s">
        <v>95</v>
      </c>
      <c r="E14" s="183" t="s">
        <v>95</v>
      </c>
    </row>
    <row r="15" spans="1:5">
      <c r="A15" s="184" t="s">
        <v>106</v>
      </c>
      <c r="B15" s="185" t="s">
        <v>95</v>
      </c>
      <c r="C15" s="186" t="s">
        <v>95</v>
      </c>
      <c r="D15" s="185" t="s">
        <v>95</v>
      </c>
      <c r="E15" s="187" t="s">
        <v>95</v>
      </c>
    </row>
    <row r="16" spans="1:5">
      <c r="A16" s="177" t="s">
        <v>96</v>
      </c>
      <c r="B16" s="62" t="s">
        <v>3853</v>
      </c>
      <c r="C16" s="43" t="s">
        <v>3854</v>
      </c>
      <c r="D16" s="62" t="s">
        <v>1087</v>
      </c>
      <c r="E16" s="98" t="s">
        <v>3855</v>
      </c>
    </row>
    <row r="17" spans="1:5">
      <c r="A17" s="179" t="s">
        <v>97</v>
      </c>
      <c r="B17" s="67" t="s">
        <v>3856</v>
      </c>
      <c r="C17" s="58" t="s">
        <v>147</v>
      </c>
      <c r="D17" s="67" t="s">
        <v>95</v>
      </c>
      <c r="E17" s="105" t="s">
        <v>95</v>
      </c>
    </row>
    <row r="18" spans="1:5">
      <c r="A18" s="69" t="s">
        <v>1101</v>
      </c>
      <c r="B18" s="70" t="s">
        <v>95</v>
      </c>
      <c r="C18" s="70" t="s">
        <v>95</v>
      </c>
      <c r="D18" s="70" t="s">
        <v>95</v>
      </c>
      <c r="E18" s="71" t="s">
        <v>95</v>
      </c>
    </row>
    <row r="19" spans="1:5">
      <c r="A19" s="124" t="s">
        <v>108</v>
      </c>
      <c r="B19" s="62" t="s">
        <v>95</v>
      </c>
      <c r="C19" s="43" t="s">
        <v>95</v>
      </c>
      <c r="D19" s="62" t="s">
        <v>95</v>
      </c>
      <c r="E19" s="98" t="s">
        <v>95</v>
      </c>
    </row>
    <row r="20" spans="1:5">
      <c r="A20" s="177" t="s">
        <v>96</v>
      </c>
      <c r="B20" s="62" t="s">
        <v>3857</v>
      </c>
      <c r="C20" s="43" t="s">
        <v>3858</v>
      </c>
      <c r="D20" s="62" t="s">
        <v>1087</v>
      </c>
      <c r="E20" s="98" t="s">
        <v>3859</v>
      </c>
    </row>
    <row r="21" spans="1:5">
      <c r="A21" s="180" t="s">
        <v>97</v>
      </c>
      <c r="B21" s="181" t="s">
        <v>3860</v>
      </c>
      <c r="C21" s="182" t="s">
        <v>147</v>
      </c>
      <c r="D21" s="181" t="s">
        <v>95</v>
      </c>
      <c r="E21" s="183" t="s">
        <v>95</v>
      </c>
    </row>
    <row r="22" spans="1:5">
      <c r="A22" s="124" t="s">
        <v>109</v>
      </c>
      <c r="B22" s="62" t="s">
        <v>95</v>
      </c>
      <c r="C22" s="43" t="s">
        <v>95</v>
      </c>
      <c r="D22" s="62" t="s">
        <v>95</v>
      </c>
      <c r="E22" s="98" t="s">
        <v>95</v>
      </c>
    </row>
    <row r="23" spans="1:5">
      <c r="A23" s="177" t="s">
        <v>96</v>
      </c>
      <c r="B23" s="62" t="s">
        <v>3861</v>
      </c>
      <c r="C23" s="43" t="s">
        <v>3862</v>
      </c>
      <c r="D23" s="62" t="s">
        <v>1087</v>
      </c>
      <c r="E23" s="98" t="s">
        <v>3863</v>
      </c>
    </row>
    <row r="24" spans="1:5">
      <c r="A24" s="177" t="s">
        <v>97</v>
      </c>
      <c r="B24" s="62" t="s">
        <v>3864</v>
      </c>
      <c r="C24" s="43" t="s">
        <v>147</v>
      </c>
      <c r="D24" s="62" t="s">
        <v>95</v>
      </c>
      <c r="E24" s="98" t="s">
        <v>95</v>
      </c>
    </row>
    <row r="25" spans="1:5">
      <c r="A25" s="84" t="s">
        <v>1106</v>
      </c>
      <c r="B25" s="85" t="s">
        <v>95</v>
      </c>
      <c r="C25" s="85" t="s">
        <v>95</v>
      </c>
      <c r="D25" s="85" t="s">
        <v>95</v>
      </c>
      <c r="E25" s="86" t="s">
        <v>95</v>
      </c>
    </row>
    <row r="26" spans="1:5">
      <c r="A26" s="124" t="s">
        <v>96</v>
      </c>
      <c r="B26" s="62" t="s">
        <v>1497</v>
      </c>
      <c r="C26" s="43" t="s">
        <v>1498</v>
      </c>
      <c r="D26" s="62" t="s">
        <v>1087</v>
      </c>
      <c r="E26" s="98" t="s">
        <v>3865</v>
      </c>
    </row>
    <row r="27" spans="1:5">
      <c r="A27" s="125" t="s">
        <v>97</v>
      </c>
      <c r="B27" s="67" t="s">
        <v>1499</v>
      </c>
      <c r="C27" s="58" t="s">
        <v>147</v>
      </c>
      <c r="D27" s="67" t="s">
        <v>95</v>
      </c>
      <c r="E27" s="105" t="s">
        <v>95</v>
      </c>
    </row>
    <row r="28" spans="1:5">
      <c r="A28" s="69" t="s">
        <v>1123</v>
      </c>
      <c r="B28" s="70" t="s">
        <v>95</v>
      </c>
      <c r="C28" s="70" t="s">
        <v>95</v>
      </c>
      <c r="D28" s="70" t="s">
        <v>95</v>
      </c>
      <c r="E28" s="71" t="s">
        <v>95</v>
      </c>
    </row>
    <row r="29" spans="1:5">
      <c r="A29" s="124" t="s">
        <v>96</v>
      </c>
      <c r="B29" s="62" t="s">
        <v>3866</v>
      </c>
      <c r="C29" s="43" t="s">
        <v>3867</v>
      </c>
      <c r="D29" s="62" t="s">
        <v>1087</v>
      </c>
      <c r="E29" s="98" t="s">
        <v>3868</v>
      </c>
    </row>
    <row r="30" spans="1:5">
      <c r="A30" s="124" t="s">
        <v>97</v>
      </c>
      <c r="B30" s="62" t="s">
        <v>3869</v>
      </c>
      <c r="C30" s="43" t="s">
        <v>3870</v>
      </c>
      <c r="D30" s="62" t="s">
        <v>95</v>
      </c>
      <c r="E30" s="98" t="s">
        <v>95</v>
      </c>
    </row>
    <row r="31" spans="1:5">
      <c r="A31" s="84" t="s">
        <v>1126</v>
      </c>
      <c r="B31" s="85" t="s">
        <v>95</v>
      </c>
      <c r="C31" s="85" t="s">
        <v>95</v>
      </c>
      <c r="D31" s="85" t="s">
        <v>95</v>
      </c>
      <c r="E31" s="86" t="s">
        <v>95</v>
      </c>
    </row>
    <row r="32" spans="1:5">
      <c r="A32" s="124" t="s">
        <v>96</v>
      </c>
      <c r="B32" s="62" t="s">
        <v>3871</v>
      </c>
      <c r="C32" s="43" t="s">
        <v>3872</v>
      </c>
      <c r="D32" s="62" t="s">
        <v>1087</v>
      </c>
      <c r="E32" s="98" t="s">
        <v>3873</v>
      </c>
    </row>
    <row r="33" spans="1:5">
      <c r="A33" s="125" t="s">
        <v>97</v>
      </c>
      <c r="B33" s="67" t="s">
        <v>3874</v>
      </c>
      <c r="C33" s="58" t="s">
        <v>147</v>
      </c>
      <c r="D33" s="67" t="s">
        <v>95</v>
      </c>
      <c r="E33" s="105" t="s">
        <v>95</v>
      </c>
    </row>
    <row r="34" spans="1:5">
      <c r="A34" s="84" t="s">
        <v>1159</v>
      </c>
      <c r="B34" s="85" t="s">
        <v>95</v>
      </c>
      <c r="C34" s="85" t="s">
        <v>95</v>
      </c>
      <c r="D34" s="85" t="s">
        <v>95</v>
      </c>
      <c r="E34" s="86" t="s">
        <v>95</v>
      </c>
    </row>
    <row r="35" spans="1:5">
      <c r="A35" s="124" t="s">
        <v>96</v>
      </c>
      <c r="B35" s="62" t="s">
        <v>3875</v>
      </c>
      <c r="C35" s="43" t="s">
        <v>3876</v>
      </c>
      <c r="D35" s="62" t="s">
        <v>1087</v>
      </c>
      <c r="E35" s="98" t="s">
        <v>3877</v>
      </c>
    </row>
    <row r="36" spans="1:5">
      <c r="A36" s="125" t="s">
        <v>97</v>
      </c>
      <c r="B36" s="67" t="s">
        <v>3878</v>
      </c>
      <c r="C36" s="58" t="s">
        <v>147</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3879</v>
      </c>
      <c r="C39" s="43" t="s">
        <v>3880</v>
      </c>
      <c r="D39" s="62" t="s">
        <v>1087</v>
      </c>
      <c r="E39" s="98" t="s">
        <v>3881</v>
      </c>
    </row>
    <row r="40" spans="1:5">
      <c r="A40" s="177" t="s">
        <v>97</v>
      </c>
      <c r="B40" s="62" t="s">
        <v>3882</v>
      </c>
      <c r="C40" s="43" t="s">
        <v>147</v>
      </c>
      <c r="D40" s="62" t="s">
        <v>95</v>
      </c>
      <c r="E40" s="98" t="s">
        <v>95</v>
      </c>
    </row>
    <row r="41" spans="1:5">
      <c r="A41" s="184" t="s">
        <v>1132</v>
      </c>
      <c r="B41" s="185" t="s">
        <v>95</v>
      </c>
      <c r="C41" s="186" t="s">
        <v>95</v>
      </c>
      <c r="D41" s="185" t="s">
        <v>95</v>
      </c>
      <c r="E41" s="187" t="s">
        <v>95</v>
      </c>
    </row>
    <row r="42" spans="1:5">
      <c r="A42" s="177" t="s">
        <v>96</v>
      </c>
      <c r="B42" s="62" t="s">
        <v>3883</v>
      </c>
      <c r="C42" s="43" t="s">
        <v>3884</v>
      </c>
      <c r="D42" s="62" t="s">
        <v>1087</v>
      </c>
      <c r="E42" s="98" t="s">
        <v>3885</v>
      </c>
    </row>
    <row r="43" spans="1:5">
      <c r="A43" s="180" t="s">
        <v>97</v>
      </c>
      <c r="B43" s="181" t="s">
        <v>3886</v>
      </c>
      <c r="C43" s="182" t="s">
        <v>147</v>
      </c>
      <c r="D43" s="181" t="s">
        <v>95</v>
      </c>
      <c r="E43" s="183" t="s">
        <v>95</v>
      </c>
    </row>
    <row r="44" spans="1:5">
      <c r="A44" s="124" t="s">
        <v>1135</v>
      </c>
      <c r="B44" s="62" t="s">
        <v>95</v>
      </c>
      <c r="C44" s="43" t="s">
        <v>95</v>
      </c>
      <c r="D44" s="62" t="s">
        <v>95</v>
      </c>
      <c r="E44" s="98" t="s">
        <v>95</v>
      </c>
    </row>
    <row r="45" spans="1:5">
      <c r="A45" s="177" t="s">
        <v>96</v>
      </c>
      <c r="B45" s="62" t="s">
        <v>3887</v>
      </c>
      <c r="C45" s="43" t="s">
        <v>3888</v>
      </c>
      <c r="D45" s="62" t="s">
        <v>1087</v>
      </c>
      <c r="E45" s="98" t="s">
        <v>3889</v>
      </c>
    </row>
    <row r="46" spans="1:5">
      <c r="A46" s="177" t="s">
        <v>97</v>
      </c>
      <c r="B46" s="62" t="s">
        <v>3890</v>
      </c>
      <c r="C46" s="43" t="s">
        <v>147</v>
      </c>
      <c r="D46" s="62" t="s">
        <v>95</v>
      </c>
      <c r="E46" s="98" t="s">
        <v>95</v>
      </c>
    </row>
    <row r="47" spans="1:5">
      <c r="A47" s="184" t="s">
        <v>1138</v>
      </c>
      <c r="B47" s="185" t="s">
        <v>95</v>
      </c>
      <c r="C47" s="186" t="s">
        <v>95</v>
      </c>
      <c r="D47" s="185" t="s">
        <v>95</v>
      </c>
      <c r="E47" s="187" t="s">
        <v>95</v>
      </c>
    </row>
    <row r="48" spans="1:5">
      <c r="A48" s="177" t="s">
        <v>96</v>
      </c>
      <c r="B48" s="62" t="s">
        <v>3891</v>
      </c>
      <c r="C48" s="43" t="s">
        <v>3892</v>
      </c>
      <c r="D48" s="62">
        <v>5.0000000000000001E-4</v>
      </c>
      <c r="E48" s="98" t="s">
        <v>3893</v>
      </c>
    </row>
    <row r="49" spans="1:5">
      <c r="A49" s="180" t="s">
        <v>97</v>
      </c>
      <c r="B49" s="181" t="s">
        <v>3894</v>
      </c>
      <c r="C49" s="182" t="s">
        <v>147</v>
      </c>
      <c r="D49" s="181" t="s">
        <v>95</v>
      </c>
      <c r="E49" s="183" t="s">
        <v>95</v>
      </c>
    </row>
    <row r="50" spans="1:5">
      <c r="A50" s="124" t="s">
        <v>1141</v>
      </c>
      <c r="B50" s="62" t="s">
        <v>95</v>
      </c>
      <c r="C50" s="43" t="s">
        <v>95</v>
      </c>
      <c r="D50" s="62" t="s">
        <v>95</v>
      </c>
      <c r="E50" s="98" t="s">
        <v>95</v>
      </c>
    </row>
    <row r="51" spans="1:5">
      <c r="A51" s="177" t="s">
        <v>96</v>
      </c>
      <c r="B51" s="62" t="s">
        <v>3895</v>
      </c>
      <c r="C51" s="43" t="s">
        <v>3896</v>
      </c>
      <c r="D51" s="62">
        <v>5.0000000000000001E-4</v>
      </c>
      <c r="E51" s="98" t="s">
        <v>3897</v>
      </c>
    </row>
    <row r="52" spans="1:5">
      <c r="A52" s="177" t="s">
        <v>97</v>
      </c>
      <c r="B52" s="62" t="s">
        <v>3898</v>
      </c>
      <c r="C52" s="43" t="s">
        <v>3899</v>
      </c>
      <c r="D52" s="62" t="s">
        <v>95</v>
      </c>
      <c r="E52" s="98" t="s">
        <v>95</v>
      </c>
    </row>
    <row r="53" spans="1:5">
      <c r="A53" s="184" t="s">
        <v>1144</v>
      </c>
      <c r="B53" s="185" t="s">
        <v>95</v>
      </c>
      <c r="C53" s="186" t="s">
        <v>95</v>
      </c>
      <c r="D53" s="185" t="s">
        <v>95</v>
      </c>
      <c r="E53" s="187" t="s">
        <v>95</v>
      </c>
    </row>
    <row r="54" spans="1:5">
      <c r="A54" s="177" t="s">
        <v>96</v>
      </c>
      <c r="B54" s="62" t="s">
        <v>3900</v>
      </c>
      <c r="C54" s="43" t="s">
        <v>3901</v>
      </c>
      <c r="D54" s="62" t="s">
        <v>1087</v>
      </c>
      <c r="E54" s="98" t="s">
        <v>3902</v>
      </c>
    </row>
    <row r="55" spans="1:5">
      <c r="A55" s="180" t="s">
        <v>97</v>
      </c>
      <c r="B55" s="181" t="s">
        <v>3903</v>
      </c>
      <c r="C55" s="182" t="s">
        <v>147</v>
      </c>
      <c r="D55" s="181" t="s">
        <v>95</v>
      </c>
      <c r="E55" s="183" t="s">
        <v>95</v>
      </c>
    </row>
    <row r="56" spans="1:5">
      <c r="A56" s="124" t="s">
        <v>1147</v>
      </c>
      <c r="B56" s="62" t="s">
        <v>95</v>
      </c>
      <c r="C56" s="43" t="s">
        <v>95</v>
      </c>
      <c r="D56" s="62" t="s">
        <v>95</v>
      </c>
      <c r="E56" s="98" t="s">
        <v>95</v>
      </c>
    </row>
    <row r="57" spans="1:5">
      <c r="A57" s="177" t="s">
        <v>96</v>
      </c>
      <c r="B57" s="62" t="s">
        <v>3904</v>
      </c>
      <c r="C57" s="43" t="s">
        <v>3905</v>
      </c>
      <c r="D57" s="62">
        <v>1.46E-2</v>
      </c>
      <c r="E57" s="98" t="s">
        <v>3906</v>
      </c>
    </row>
    <row r="58" spans="1:5">
      <c r="A58" s="177" t="s">
        <v>97</v>
      </c>
      <c r="B58" s="62" t="s">
        <v>3907</v>
      </c>
      <c r="C58" s="43" t="s">
        <v>147</v>
      </c>
      <c r="D58" s="62" t="s">
        <v>95</v>
      </c>
      <c r="E58" s="98" t="s">
        <v>95</v>
      </c>
    </row>
    <row r="59" spans="1:5">
      <c r="A59" s="184" t="s">
        <v>1150</v>
      </c>
      <c r="B59" s="185" t="s">
        <v>95</v>
      </c>
      <c r="C59" s="186" t="s">
        <v>95</v>
      </c>
      <c r="D59" s="185" t="s">
        <v>95</v>
      </c>
      <c r="E59" s="187" t="s">
        <v>95</v>
      </c>
    </row>
    <row r="60" spans="1:5">
      <c r="A60" s="177" t="s">
        <v>96</v>
      </c>
      <c r="B60" s="62" t="s">
        <v>3908</v>
      </c>
      <c r="C60" s="43" t="s">
        <v>3909</v>
      </c>
      <c r="D60" s="62" t="s">
        <v>1087</v>
      </c>
      <c r="E60" s="98" t="s">
        <v>3910</v>
      </c>
    </row>
    <row r="61" spans="1:5">
      <c r="A61" s="180" t="s">
        <v>97</v>
      </c>
      <c r="B61" s="181" t="s">
        <v>3911</v>
      </c>
      <c r="C61" s="182" t="s">
        <v>147</v>
      </c>
      <c r="D61" s="181" t="s">
        <v>95</v>
      </c>
      <c r="E61" s="183" t="s">
        <v>95</v>
      </c>
    </row>
    <row r="62" spans="1:5">
      <c r="A62" s="184" t="s">
        <v>1153</v>
      </c>
      <c r="B62" s="185" t="s">
        <v>95</v>
      </c>
      <c r="C62" s="186" t="s">
        <v>95</v>
      </c>
      <c r="D62" s="185" t="s">
        <v>95</v>
      </c>
      <c r="E62" s="187" t="s">
        <v>95</v>
      </c>
    </row>
    <row r="63" spans="1:5">
      <c r="A63" s="177" t="s">
        <v>96</v>
      </c>
      <c r="B63" s="62" t="s">
        <v>3912</v>
      </c>
      <c r="C63" s="43" t="s">
        <v>3913</v>
      </c>
      <c r="D63" s="62">
        <v>1.1999999999999999E-3</v>
      </c>
      <c r="E63" s="98" t="s">
        <v>3914</v>
      </c>
    </row>
    <row r="64" spans="1:5">
      <c r="A64" s="180" t="s">
        <v>97</v>
      </c>
      <c r="B64" s="181" t="s">
        <v>3915</v>
      </c>
      <c r="C64" s="182" t="s">
        <v>3916</v>
      </c>
      <c r="D64" s="181" t="s">
        <v>95</v>
      </c>
      <c r="E64" s="183" t="s">
        <v>95</v>
      </c>
    </row>
    <row r="65" spans="1:5">
      <c r="A65" s="124" t="s">
        <v>1156</v>
      </c>
      <c r="B65" s="62" t="s">
        <v>95</v>
      </c>
      <c r="C65" s="43" t="s">
        <v>95</v>
      </c>
      <c r="D65" s="62" t="s">
        <v>95</v>
      </c>
      <c r="E65" s="98" t="s">
        <v>95</v>
      </c>
    </row>
    <row r="66" spans="1:5">
      <c r="A66" s="177" t="s">
        <v>96</v>
      </c>
      <c r="B66" s="62" t="s">
        <v>3917</v>
      </c>
      <c r="C66" s="43" t="s">
        <v>3918</v>
      </c>
      <c r="D66" s="62">
        <v>6.1899999999999997E-2</v>
      </c>
      <c r="E66" s="98" t="s">
        <v>3919</v>
      </c>
    </row>
    <row r="67" spans="1:5" ht="16.5" thickBot="1">
      <c r="A67" s="178" t="s">
        <v>97</v>
      </c>
      <c r="B67" s="63" t="s">
        <v>3920</v>
      </c>
      <c r="C67" s="35" t="s">
        <v>147</v>
      </c>
      <c r="D67" s="63" t="s">
        <v>95</v>
      </c>
      <c r="E67" s="92" t="s">
        <v>95</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dimension ref="A1:E67"/>
  <sheetViews>
    <sheetView workbookViewId="0">
      <selection activeCell="G1" sqref="G1"/>
    </sheetView>
  </sheetViews>
  <sheetFormatPr defaultColWidth="9.28515625" defaultRowHeight="15.75"/>
  <cols>
    <col min="1" max="1" width="41.42578125" style="9" customWidth="1"/>
    <col min="2" max="2" width="20.28515625" style="20" bestFit="1" customWidth="1"/>
    <col min="3" max="3" width="20" style="20" bestFit="1" customWidth="1"/>
    <col min="4" max="4" width="25.7109375" style="20" bestFit="1" customWidth="1"/>
    <col min="5" max="5" width="26" style="20" bestFit="1" customWidth="1"/>
    <col min="6" max="16384" width="9.28515625" style="9"/>
  </cols>
  <sheetData>
    <row r="1" spans="1:5">
      <c r="A1" s="53" t="s">
        <v>16</v>
      </c>
    </row>
    <row r="3" spans="1:5" ht="18.75" thickBot="1">
      <c r="A3" s="8" t="s">
        <v>4010</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103</v>
      </c>
      <c r="B6" s="62"/>
      <c r="C6" s="43"/>
      <c r="D6" s="62"/>
      <c r="E6" s="98"/>
    </row>
    <row r="7" spans="1:5">
      <c r="A7" s="177" t="s">
        <v>96</v>
      </c>
      <c r="B7" s="62" t="s">
        <v>3921</v>
      </c>
      <c r="C7" s="43" t="s">
        <v>3922</v>
      </c>
      <c r="D7" s="62">
        <v>0.20269999999999999</v>
      </c>
      <c r="E7" s="98" t="s">
        <v>3923</v>
      </c>
    </row>
    <row r="8" spans="1:5">
      <c r="A8" s="180" t="s">
        <v>97</v>
      </c>
      <c r="B8" s="181" t="s">
        <v>3924</v>
      </c>
      <c r="C8" s="182" t="s">
        <v>147</v>
      </c>
      <c r="D8" s="181" t="s">
        <v>95</v>
      </c>
      <c r="E8" s="183" t="s">
        <v>95</v>
      </c>
    </row>
    <row r="9" spans="1:5">
      <c r="A9" s="124" t="s">
        <v>104</v>
      </c>
      <c r="B9" s="62" t="s">
        <v>95</v>
      </c>
      <c r="C9" s="43" t="s">
        <v>95</v>
      </c>
      <c r="D9" s="62" t="s">
        <v>95</v>
      </c>
      <c r="E9" s="98" t="s">
        <v>95</v>
      </c>
    </row>
    <row r="10" spans="1:5">
      <c r="A10" s="177" t="s">
        <v>96</v>
      </c>
      <c r="B10" s="62" t="s">
        <v>3925</v>
      </c>
      <c r="C10" s="43" t="s">
        <v>3926</v>
      </c>
      <c r="D10" s="62" t="s">
        <v>1087</v>
      </c>
      <c r="E10" s="98" t="s">
        <v>3927</v>
      </c>
    </row>
    <row r="11" spans="1:5">
      <c r="A11" s="180" t="s">
        <v>97</v>
      </c>
      <c r="B11" s="181" t="s">
        <v>3928</v>
      </c>
      <c r="C11" s="182" t="s">
        <v>147</v>
      </c>
      <c r="D11" s="181" t="s">
        <v>95</v>
      </c>
      <c r="E11" s="183" t="s">
        <v>95</v>
      </c>
    </row>
    <row r="12" spans="1:5">
      <c r="A12" s="124" t="s">
        <v>105</v>
      </c>
      <c r="B12" s="62" t="s">
        <v>95</v>
      </c>
      <c r="C12" s="43" t="s">
        <v>95</v>
      </c>
      <c r="D12" s="62" t="s">
        <v>95</v>
      </c>
      <c r="E12" s="98" t="s">
        <v>95</v>
      </c>
    </row>
    <row r="13" spans="1:5">
      <c r="A13" s="177" t="s">
        <v>96</v>
      </c>
      <c r="B13" s="62" t="s">
        <v>3929</v>
      </c>
      <c r="C13" s="43" t="s">
        <v>3930</v>
      </c>
      <c r="D13" s="62" t="s">
        <v>1087</v>
      </c>
      <c r="E13" s="98" t="s">
        <v>3931</v>
      </c>
    </row>
    <row r="14" spans="1:5">
      <c r="A14" s="180" t="s">
        <v>97</v>
      </c>
      <c r="B14" s="181" t="s">
        <v>3932</v>
      </c>
      <c r="C14" s="182" t="s">
        <v>3933</v>
      </c>
      <c r="D14" s="181" t="s">
        <v>95</v>
      </c>
      <c r="E14" s="183" t="s">
        <v>95</v>
      </c>
    </row>
    <row r="15" spans="1:5">
      <c r="A15" s="184" t="s">
        <v>106</v>
      </c>
      <c r="B15" s="185" t="s">
        <v>95</v>
      </c>
      <c r="C15" s="186" t="s">
        <v>95</v>
      </c>
      <c r="D15" s="185" t="s">
        <v>95</v>
      </c>
      <c r="E15" s="187" t="s">
        <v>95</v>
      </c>
    </row>
    <row r="16" spans="1:5">
      <c r="A16" s="177" t="s">
        <v>96</v>
      </c>
      <c r="B16" s="62" t="s">
        <v>3934</v>
      </c>
      <c r="C16" s="43" t="s">
        <v>3935</v>
      </c>
      <c r="D16" s="62" t="s">
        <v>1087</v>
      </c>
      <c r="E16" s="98" t="s">
        <v>3936</v>
      </c>
    </row>
    <row r="17" spans="1:5">
      <c r="A17" s="179" t="s">
        <v>97</v>
      </c>
      <c r="B17" s="67" t="s">
        <v>3937</v>
      </c>
      <c r="C17" s="58" t="s">
        <v>3938</v>
      </c>
      <c r="D17" s="67" t="s">
        <v>95</v>
      </c>
      <c r="E17" s="105" t="s">
        <v>95</v>
      </c>
    </row>
    <row r="18" spans="1:5">
      <c r="A18" s="69" t="s">
        <v>1101</v>
      </c>
      <c r="B18" s="70" t="s">
        <v>95</v>
      </c>
      <c r="C18" s="70" t="s">
        <v>95</v>
      </c>
      <c r="D18" s="70" t="s">
        <v>95</v>
      </c>
      <c r="E18" s="71" t="s">
        <v>95</v>
      </c>
    </row>
    <row r="19" spans="1:5">
      <c r="A19" s="124" t="s">
        <v>108</v>
      </c>
      <c r="B19" s="62" t="s">
        <v>95</v>
      </c>
      <c r="C19" s="43" t="s">
        <v>95</v>
      </c>
      <c r="D19" s="62" t="s">
        <v>95</v>
      </c>
      <c r="E19" s="98" t="s">
        <v>95</v>
      </c>
    </row>
    <row r="20" spans="1:5">
      <c r="A20" s="177" t="s">
        <v>96</v>
      </c>
      <c r="B20" s="62" t="s">
        <v>3939</v>
      </c>
      <c r="C20" s="43" t="s">
        <v>3940</v>
      </c>
      <c r="D20" s="62" t="s">
        <v>1087</v>
      </c>
      <c r="E20" s="98" t="s">
        <v>3941</v>
      </c>
    </row>
    <row r="21" spans="1:5">
      <c r="A21" s="180" t="s">
        <v>97</v>
      </c>
      <c r="B21" s="181" t="s">
        <v>3942</v>
      </c>
      <c r="C21" s="182" t="s">
        <v>147</v>
      </c>
      <c r="D21" s="181" t="s">
        <v>95</v>
      </c>
      <c r="E21" s="183" t="s">
        <v>95</v>
      </c>
    </row>
    <row r="22" spans="1:5">
      <c r="A22" s="124" t="s">
        <v>109</v>
      </c>
      <c r="B22" s="62" t="s">
        <v>95</v>
      </c>
      <c r="C22" s="43" t="s">
        <v>95</v>
      </c>
      <c r="D22" s="62" t="s">
        <v>95</v>
      </c>
      <c r="E22" s="98" t="s">
        <v>95</v>
      </c>
    </row>
    <row r="23" spans="1:5">
      <c r="A23" s="177" t="s">
        <v>96</v>
      </c>
      <c r="B23" s="62" t="s">
        <v>3943</v>
      </c>
      <c r="C23" s="43" t="s">
        <v>3944</v>
      </c>
      <c r="D23" s="62" t="s">
        <v>1087</v>
      </c>
      <c r="E23" s="98" t="s">
        <v>3945</v>
      </c>
    </row>
    <row r="24" spans="1:5">
      <c r="A24" s="177" t="s">
        <v>97</v>
      </c>
      <c r="B24" s="62" t="s">
        <v>3946</v>
      </c>
      <c r="C24" s="43" t="s">
        <v>3947</v>
      </c>
      <c r="D24" s="62" t="s">
        <v>95</v>
      </c>
      <c r="E24" s="98" t="s">
        <v>95</v>
      </c>
    </row>
    <row r="25" spans="1:5">
      <c r="A25" s="84" t="s">
        <v>1106</v>
      </c>
      <c r="B25" s="85" t="s">
        <v>95</v>
      </c>
      <c r="C25" s="85" t="s">
        <v>95</v>
      </c>
      <c r="D25" s="85" t="s">
        <v>95</v>
      </c>
      <c r="E25" s="86" t="s">
        <v>95</v>
      </c>
    </row>
    <row r="26" spans="1:5">
      <c r="A26" s="124" t="s">
        <v>96</v>
      </c>
      <c r="B26" s="62" t="s">
        <v>1502</v>
      </c>
      <c r="C26" s="43" t="s">
        <v>1503</v>
      </c>
      <c r="D26" s="62" t="s">
        <v>1087</v>
      </c>
      <c r="E26" s="98" t="s">
        <v>3948</v>
      </c>
    </row>
    <row r="27" spans="1:5">
      <c r="A27" s="125" t="s">
        <v>97</v>
      </c>
      <c r="B27" s="67" t="s">
        <v>1504</v>
      </c>
      <c r="C27" s="58" t="s">
        <v>623</v>
      </c>
      <c r="D27" s="67" t="s">
        <v>95</v>
      </c>
      <c r="E27" s="105" t="s">
        <v>95</v>
      </c>
    </row>
    <row r="28" spans="1:5">
      <c r="A28" s="69" t="s">
        <v>1123</v>
      </c>
      <c r="B28" s="70" t="s">
        <v>95</v>
      </c>
      <c r="C28" s="70" t="s">
        <v>95</v>
      </c>
      <c r="D28" s="70" t="s">
        <v>95</v>
      </c>
      <c r="E28" s="71" t="s">
        <v>95</v>
      </c>
    </row>
    <row r="29" spans="1:5">
      <c r="A29" s="124" t="s">
        <v>96</v>
      </c>
      <c r="B29" s="62" t="s">
        <v>3949</v>
      </c>
      <c r="C29" s="43" t="s">
        <v>3950</v>
      </c>
      <c r="D29" s="62" t="s">
        <v>1087</v>
      </c>
      <c r="E29" s="98" t="s">
        <v>3951</v>
      </c>
    </row>
    <row r="30" spans="1:5">
      <c r="A30" s="124" t="s">
        <v>97</v>
      </c>
      <c r="B30" s="62" t="s">
        <v>3952</v>
      </c>
      <c r="C30" s="43" t="s">
        <v>3953</v>
      </c>
      <c r="D30" s="62" t="s">
        <v>95</v>
      </c>
      <c r="E30" s="98" t="s">
        <v>95</v>
      </c>
    </row>
    <row r="31" spans="1:5">
      <c r="A31" s="84" t="s">
        <v>1126</v>
      </c>
      <c r="B31" s="85" t="s">
        <v>95</v>
      </c>
      <c r="C31" s="85" t="s">
        <v>95</v>
      </c>
      <c r="D31" s="85" t="s">
        <v>95</v>
      </c>
      <c r="E31" s="86" t="s">
        <v>95</v>
      </c>
    </row>
    <row r="32" spans="1:5">
      <c r="A32" s="124" t="s">
        <v>96</v>
      </c>
      <c r="B32" s="62" t="s">
        <v>3954</v>
      </c>
      <c r="C32" s="43" t="s">
        <v>3955</v>
      </c>
      <c r="D32" s="62" t="s">
        <v>1087</v>
      </c>
      <c r="E32" s="98" t="s">
        <v>3956</v>
      </c>
    </row>
    <row r="33" spans="1:5">
      <c r="A33" s="125" t="s">
        <v>97</v>
      </c>
      <c r="B33" s="67" t="s">
        <v>3957</v>
      </c>
      <c r="C33" s="58" t="s">
        <v>3958</v>
      </c>
      <c r="D33" s="67" t="s">
        <v>95</v>
      </c>
      <c r="E33" s="105" t="s">
        <v>95</v>
      </c>
    </row>
    <row r="34" spans="1:5">
      <c r="A34" s="84" t="s">
        <v>1159</v>
      </c>
      <c r="B34" s="85" t="s">
        <v>95</v>
      </c>
      <c r="C34" s="85" t="s">
        <v>95</v>
      </c>
      <c r="D34" s="85" t="s">
        <v>95</v>
      </c>
      <c r="E34" s="86" t="s">
        <v>95</v>
      </c>
    </row>
    <row r="35" spans="1:5">
      <c r="A35" s="124" t="s">
        <v>96</v>
      </c>
      <c r="B35" s="62" t="s">
        <v>3959</v>
      </c>
      <c r="C35" s="43" t="s">
        <v>3960</v>
      </c>
      <c r="D35" s="62">
        <v>2.9999999999999997E-4</v>
      </c>
      <c r="E35" s="98" t="s">
        <v>3961</v>
      </c>
    </row>
    <row r="36" spans="1:5">
      <c r="A36" s="125" t="s">
        <v>97</v>
      </c>
      <c r="B36" s="67" t="s">
        <v>3962</v>
      </c>
      <c r="C36" s="58" t="s">
        <v>3963</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3964</v>
      </c>
      <c r="C39" s="43" t="s">
        <v>3965</v>
      </c>
      <c r="D39" s="62" t="s">
        <v>1087</v>
      </c>
      <c r="E39" s="98" t="s">
        <v>3966</v>
      </c>
    </row>
    <row r="40" spans="1:5">
      <c r="A40" s="177" t="s">
        <v>97</v>
      </c>
      <c r="B40" s="62" t="s">
        <v>3967</v>
      </c>
      <c r="C40" s="43" t="s">
        <v>3968</v>
      </c>
      <c r="D40" s="62" t="s">
        <v>95</v>
      </c>
      <c r="E40" s="98" t="s">
        <v>95</v>
      </c>
    </row>
    <row r="41" spans="1:5">
      <c r="A41" s="184" t="s">
        <v>1132</v>
      </c>
      <c r="B41" s="185" t="s">
        <v>95</v>
      </c>
      <c r="C41" s="186" t="s">
        <v>95</v>
      </c>
      <c r="D41" s="185" t="s">
        <v>95</v>
      </c>
      <c r="E41" s="187" t="s">
        <v>95</v>
      </c>
    </row>
    <row r="42" spans="1:5">
      <c r="A42" s="177" t="s">
        <v>96</v>
      </c>
      <c r="B42" s="62" t="s">
        <v>3969</v>
      </c>
      <c r="C42" s="43" t="s">
        <v>3970</v>
      </c>
      <c r="D42" s="62" t="s">
        <v>1087</v>
      </c>
      <c r="E42" s="98" t="s">
        <v>3971</v>
      </c>
    </row>
    <row r="43" spans="1:5">
      <c r="A43" s="180" t="s">
        <v>97</v>
      </c>
      <c r="B43" s="181" t="s">
        <v>3972</v>
      </c>
      <c r="C43" s="182" t="s">
        <v>3973</v>
      </c>
      <c r="D43" s="181" t="s">
        <v>95</v>
      </c>
      <c r="E43" s="183" t="s">
        <v>95</v>
      </c>
    </row>
    <row r="44" spans="1:5">
      <c r="A44" s="124" t="s">
        <v>1135</v>
      </c>
      <c r="B44" s="62" t="s">
        <v>95</v>
      </c>
      <c r="C44" s="43" t="s">
        <v>95</v>
      </c>
      <c r="D44" s="62" t="s">
        <v>95</v>
      </c>
      <c r="E44" s="98" t="s">
        <v>95</v>
      </c>
    </row>
    <row r="45" spans="1:5">
      <c r="A45" s="177" t="s">
        <v>96</v>
      </c>
      <c r="B45" s="62" t="s">
        <v>3974</v>
      </c>
      <c r="C45" s="43" t="s">
        <v>3975</v>
      </c>
      <c r="D45" s="62" t="s">
        <v>1087</v>
      </c>
      <c r="E45" s="98" t="s">
        <v>3976</v>
      </c>
    </row>
    <row r="46" spans="1:5">
      <c r="A46" s="177" t="s">
        <v>97</v>
      </c>
      <c r="B46" s="62" t="s">
        <v>3977</v>
      </c>
      <c r="C46" s="43" t="s">
        <v>3978</v>
      </c>
      <c r="D46" s="62" t="s">
        <v>95</v>
      </c>
      <c r="E46" s="98" t="s">
        <v>95</v>
      </c>
    </row>
    <row r="47" spans="1:5">
      <c r="A47" s="184" t="s">
        <v>1138</v>
      </c>
      <c r="B47" s="185" t="s">
        <v>95</v>
      </c>
      <c r="C47" s="186" t="s">
        <v>95</v>
      </c>
      <c r="D47" s="185" t="s">
        <v>95</v>
      </c>
      <c r="E47" s="187" t="s">
        <v>95</v>
      </c>
    </row>
    <row r="48" spans="1:5">
      <c r="A48" s="177" t="s">
        <v>96</v>
      </c>
      <c r="B48" s="62" t="s">
        <v>3979</v>
      </c>
      <c r="C48" s="43" t="s">
        <v>3980</v>
      </c>
      <c r="D48" s="62" t="s">
        <v>1087</v>
      </c>
      <c r="E48" s="98" t="s">
        <v>3981</v>
      </c>
    </row>
    <row r="49" spans="1:5">
      <c r="A49" s="180" t="s">
        <v>97</v>
      </c>
      <c r="B49" s="181" t="s">
        <v>3982</v>
      </c>
      <c r="C49" s="182" t="s">
        <v>147</v>
      </c>
      <c r="D49" s="181" t="s">
        <v>95</v>
      </c>
      <c r="E49" s="183" t="s">
        <v>95</v>
      </c>
    </row>
    <row r="50" spans="1:5">
      <c r="A50" s="124" t="s">
        <v>1141</v>
      </c>
      <c r="B50" s="62" t="s">
        <v>95</v>
      </c>
      <c r="C50" s="43" t="s">
        <v>95</v>
      </c>
      <c r="D50" s="62" t="s">
        <v>95</v>
      </c>
      <c r="E50" s="98" t="s">
        <v>95</v>
      </c>
    </row>
    <row r="51" spans="1:5">
      <c r="A51" s="177" t="s">
        <v>96</v>
      </c>
      <c r="B51" s="62" t="s">
        <v>3983</v>
      </c>
      <c r="C51" s="43" t="s">
        <v>3984</v>
      </c>
      <c r="D51" s="62">
        <v>2.0000000000000001E-4</v>
      </c>
      <c r="E51" s="98" t="s">
        <v>3985</v>
      </c>
    </row>
    <row r="52" spans="1:5">
      <c r="A52" s="177" t="s">
        <v>97</v>
      </c>
      <c r="B52" s="62" t="s">
        <v>3982</v>
      </c>
      <c r="C52" s="43" t="s">
        <v>3958</v>
      </c>
      <c r="D52" s="62" t="s">
        <v>95</v>
      </c>
      <c r="E52" s="98" t="s">
        <v>95</v>
      </c>
    </row>
    <row r="53" spans="1:5">
      <c r="A53" s="184" t="s">
        <v>1144</v>
      </c>
      <c r="B53" s="185" t="s">
        <v>95</v>
      </c>
      <c r="C53" s="186" t="s">
        <v>95</v>
      </c>
      <c r="D53" s="185" t="s">
        <v>95</v>
      </c>
      <c r="E53" s="187" t="s">
        <v>95</v>
      </c>
    </row>
    <row r="54" spans="1:5">
      <c r="A54" s="177" t="s">
        <v>96</v>
      </c>
      <c r="B54" s="62" t="s">
        <v>3986</v>
      </c>
      <c r="C54" s="43" t="s">
        <v>3987</v>
      </c>
      <c r="D54" s="62" t="s">
        <v>1087</v>
      </c>
      <c r="E54" s="98" t="s">
        <v>3988</v>
      </c>
    </row>
    <row r="55" spans="1:5">
      <c r="A55" s="180" t="s">
        <v>97</v>
      </c>
      <c r="B55" s="181" t="s">
        <v>3989</v>
      </c>
      <c r="C55" s="182" t="s">
        <v>3990</v>
      </c>
      <c r="D55" s="181" t="s">
        <v>95</v>
      </c>
      <c r="E55" s="183" t="s">
        <v>95</v>
      </c>
    </row>
    <row r="56" spans="1:5">
      <c r="A56" s="124" t="s">
        <v>1147</v>
      </c>
      <c r="B56" s="62" t="s">
        <v>95</v>
      </c>
      <c r="C56" s="43" t="s">
        <v>95</v>
      </c>
      <c r="D56" s="62" t="s">
        <v>95</v>
      </c>
      <c r="E56" s="98" t="s">
        <v>95</v>
      </c>
    </row>
    <row r="57" spans="1:5">
      <c r="A57" s="177" t="s">
        <v>96</v>
      </c>
      <c r="B57" s="62" t="s">
        <v>3991</v>
      </c>
      <c r="C57" s="43" t="s">
        <v>3992</v>
      </c>
      <c r="D57" s="62">
        <v>1.1000000000000001E-3</v>
      </c>
      <c r="E57" s="98" t="s">
        <v>3993</v>
      </c>
    </row>
    <row r="58" spans="1:5">
      <c r="A58" s="177" t="s">
        <v>97</v>
      </c>
      <c r="B58" s="62" t="s">
        <v>3994</v>
      </c>
      <c r="C58" s="43" t="s">
        <v>3995</v>
      </c>
      <c r="D58" s="62" t="s">
        <v>95</v>
      </c>
      <c r="E58" s="98" t="s">
        <v>95</v>
      </c>
    </row>
    <row r="59" spans="1:5">
      <c r="A59" s="184" t="s">
        <v>1150</v>
      </c>
      <c r="B59" s="185" t="s">
        <v>95</v>
      </c>
      <c r="C59" s="186" t="s">
        <v>95</v>
      </c>
      <c r="D59" s="185" t="s">
        <v>95</v>
      </c>
      <c r="E59" s="187" t="s">
        <v>95</v>
      </c>
    </row>
    <row r="60" spans="1:5">
      <c r="A60" s="177" t="s">
        <v>96</v>
      </c>
      <c r="B60" s="62" t="s">
        <v>3996</v>
      </c>
      <c r="C60" s="43" t="s">
        <v>3997</v>
      </c>
      <c r="D60" s="62">
        <v>2.8999999999999998E-3</v>
      </c>
      <c r="E60" s="98" t="s">
        <v>3998</v>
      </c>
    </row>
    <row r="61" spans="1:5">
      <c r="A61" s="180" t="s">
        <v>97</v>
      </c>
      <c r="B61" s="181" t="s">
        <v>3999</v>
      </c>
      <c r="C61" s="182" t="s">
        <v>4000</v>
      </c>
      <c r="D61" s="181" t="s">
        <v>95</v>
      </c>
      <c r="E61" s="183" t="s">
        <v>95</v>
      </c>
    </row>
    <row r="62" spans="1:5">
      <c r="A62" s="184" t="s">
        <v>1153</v>
      </c>
      <c r="B62" s="185" t="s">
        <v>95</v>
      </c>
      <c r="C62" s="186" t="s">
        <v>95</v>
      </c>
      <c r="D62" s="185" t="s">
        <v>95</v>
      </c>
      <c r="E62" s="187" t="s">
        <v>95</v>
      </c>
    </row>
    <row r="63" spans="1:5">
      <c r="A63" s="177" t="s">
        <v>96</v>
      </c>
      <c r="B63" s="62" t="s">
        <v>4001</v>
      </c>
      <c r="C63" s="43" t="s">
        <v>4002</v>
      </c>
      <c r="D63" s="62">
        <v>9.1600000000000001E-2</v>
      </c>
      <c r="E63" s="98" t="s">
        <v>4003</v>
      </c>
    </row>
    <row r="64" spans="1:5">
      <c r="A64" s="180" t="s">
        <v>97</v>
      </c>
      <c r="B64" s="181" t="s">
        <v>4004</v>
      </c>
      <c r="C64" s="182" t="s">
        <v>4005</v>
      </c>
      <c r="D64" s="181" t="s">
        <v>95</v>
      </c>
      <c r="E64" s="183" t="s">
        <v>95</v>
      </c>
    </row>
    <row r="65" spans="1:5">
      <c r="A65" s="124" t="s">
        <v>1156</v>
      </c>
      <c r="B65" s="62" t="s">
        <v>95</v>
      </c>
      <c r="C65" s="43" t="s">
        <v>95</v>
      </c>
      <c r="D65" s="62" t="s">
        <v>95</v>
      </c>
      <c r="E65" s="98" t="s">
        <v>95</v>
      </c>
    </row>
    <row r="66" spans="1:5">
      <c r="A66" s="177" t="s">
        <v>96</v>
      </c>
      <c r="B66" s="62" t="s">
        <v>4006</v>
      </c>
      <c r="C66" s="43" t="s">
        <v>4007</v>
      </c>
      <c r="D66" s="62">
        <v>8.0000000000000004E-4</v>
      </c>
      <c r="E66" s="98" t="s">
        <v>4008</v>
      </c>
    </row>
    <row r="67" spans="1:5" ht="16.5" thickBot="1">
      <c r="A67" s="178" t="s">
        <v>97</v>
      </c>
      <c r="B67" s="63" t="s">
        <v>4009</v>
      </c>
      <c r="C67" s="35" t="s">
        <v>147</v>
      </c>
      <c r="D67" s="63" t="s">
        <v>95</v>
      </c>
      <c r="E67" s="92" t="s">
        <v>95</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dimension ref="A1:E67"/>
  <sheetViews>
    <sheetView workbookViewId="0">
      <selection activeCell="I1" sqref="I1"/>
    </sheetView>
  </sheetViews>
  <sheetFormatPr defaultColWidth="9.28515625" defaultRowHeight="15.75"/>
  <cols>
    <col min="1" max="1" width="41.42578125" style="9" customWidth="1"/>
    <col min="2" max="2" width="20" style="20" bestFit="1" customWidth="1"/>
    <col min="3" max="3" width="18" style="20" bestFit="1" customWidth="1"/>
    <col min="4" max="4" width="25.7109375" style="20" bestFit="1" customWidth="1"/>
    <col min="5" max="5" width="23" style="20" bestFit="1" customWidth="1"/>
    <col min="6" max="16384" width="9.28515625" style="9"/>
  </cols>
  <sheetData>
    <row r="1" spans="1:5">
      <c r="A1" s="53" t="s">
        <v>16</v>
      </c>
    </row>
    <row r="3" spans="1:5" ht="18.75" thickBot="1">
      <c r="A3" s="8" t="s">
        <v>4012</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103</v>
      </c>
      <c r="B6" s="62"/>
      <c r="C6" s="43"/>
      <c r="D6" s="62"/>
      <c r="E6" s="98"/>
    </row>
    <row r="7" spans="1:5">
      <c r="A7" s="177" t="s">
        <v>96</v>
      </c>
      <c r="B7" s="62" t="s">
        <v>4013</v>
      </c>
      <c r="C7" s="43" t="s">
        <v>4014</v>
      </c>
      <c r="D7" s="62">
        <v>4.07E-2</v>
      </c>
      <c r="E7" s="98" t="s">
        <v>4015</v>
      </c>
    </row>
    <row r="8" spans="1:5">
      <c r="A8" s="180" t="s">
        <v>97</v>
      </c>
      <c r="B8" s="181" t="s">
        <v>4016</v>
      </c>
      <c r="C8" s="182" t="s">
        <v>4017</v>
      </c>
      <c r="D8" s="181" t="s">
        <v>95</v>
      </c>
      <c r="E8" s="183" t="s">
        <v>95</v>
      </c>
    </row>
    <row r="9" spans="1:5">
      <c r="A9" s="124" t="s">
        <v>104</v>
      </c>
      <c r="B9" s="62" t="s">
        <v>95</v>
      </c>
      <c r="C9" s="43" t="s">
        <v>95</v>
      </c>
      <c r="D9" s="62" t="s">
        <v>95</v>
      </c>
      <c r="E9" s="98" t="s">
        <v>95</v>
      </c>
    </row>
    <row r="10" spans="1:5">
      <c r="A10" s="177" t="s">
        <v>96</v>
      </c>
      <c r="B10" s="62" t="s">
        <v>4018</v>
      </c>
      <c r="C10" s="43" t="s">
        <v>4019</v>
      </c>
      <c r="D10" s="62">
        <v>2.8999999999999998E-3</v>
      </c>
      <c r="E10" s="98" t="s">
        <v>4020</v>
      </c>
    </row>
    <row r="11" spans="1:5">
      <c r="A11" s="180" t="s">
        <v>97</v>
      </c>
      <c r="B11" s="181" t="s">
        <v>4021</v>
      </c>
      <c r="C11" s="182" t="s">
        <v>4022</v>
      </c>
      <c r="D11" s="181" t="s">
        <v>95</v>
      </c>
      <c r="E11" s="183" t="s">
        <v>95</v>
      </c>
    </row>
    <row r="12" spans="1:5">
      <c r="A12" s="124" t="s">
        <v>105</v>
      </c>
      <c r="B12" s="62" t="s">
        <v>95</v>
      </c>
      <c r="C12" s="43" t="s">
        <v>95</v>
      </c>
      <c r="D12" s="62" t="s">
        <v>95</v>
      </c>
      <c r="E12" s="98" t="s">
        <v>95</v>
      </c>
    </row>
    <row r="13" spans="1:5">
      <c r="A13" s="177" t="s">
        <v>96</v>
      </c>
      <c r="B13" s="62" t="s">
        <v>4023</v>
      </c>
      <c r="C13" s="43" t="s">
        <v>4024</v>
      </c>
      <c r="D13" s="62" t="s">
        <v>1087</v>
      </c>
      <c r="E13" s="98" t="s">
        <v>4025</v>
      </c>
    </row>
    <row r="14" spans="1:5">
      <c r="A14" s="180" t="s">
        <v>97</v>
      </c>
      <c r="B14" s="181" t="s">
        <v>4026</v>
      </c>
      <c r="C14" s="182" t="s">
        <v>4027</v>
      </c>
      <c r="D14" s="181" t="s">
        <v>95</v>
      </c>
      <c r="E14" s="183" t="s">
        <v>95</v>
      </c>
    </row>
    <row r="15" spans="1:5">
      <c r="A15" s="184" t="s">
        <v>106</v>
      </c>
      <c r="B15" s="185" t="s">
        <v>95</v>
      </c>
      <c r="C15" s="186" t="s">
        <v>95</v>
      </c>
      <c r="D15" s="185" t="s">
        <v>95</v>
      </c>
      <c r="E15" s="187" t="s">
        <v>95</v>
      </c>
    </row>
    <row r="16" spans="1:5">
      <c r="A16" s="177" t="s">
        <v>96</v>
      </c>
      <c r="B16" s="62" t="s">
        <v>4028</v>
      </c>
      <c r="C16" s="43" t="s">
        <v>4029</v>
      </c>
      <c r="D16" s="62" t="s">
        <v>1087</v>
      </c>
      <c r="E16" s="98" t="s">
        <v>4030</v>
      </c>
    </row>
    <row r="17" spans="1:5">
      <c r="A17" s="179" t="s">
        <v>97</v>
      </c>
      <c r="B17" s="67" t="s">
        <v>4031</v>
      </c>
      <c r="C17" s="58" t="s">
        <v>4032</v>
      </c>
      <c r="D17" s="67" t="s">
        <v>95</v>
      </c>
      <c r="E17" s="105" t="s">
        <v>95</v>
      </c>
    </row>
    <row r="18" spans="1:5">
      <c r="A18" s="69" t="s">
        <v>1101</v>
      </c>
      <c r="B18" s="70" t="s">
        <v>95</v>
      </c>
      <c r="C18" s="70" t="s">
        <v>95</v>
      </c>
      <c r="D18" s="70" t="s">
        <v>95</v>
      </c>
      <c r="E18" s="71" t="s">
        <v>95</v>
      </c>
    </row>
    <row r="19" spans="1:5">
      <c r="A19" s="124" t="s">
        <v>108</v>
      </c>
      <c r="B19" s="62" t="s">
        <v>95</v>
      </c>
      <c r="C19" s="43" t="s">
        <v>95</v>
      </c>
      <c r="D19" s="62" t="s">
        <v>95</v>
      </c>
      <c r="E19" s="98" t="s">
        <v>95</v>
      </c>
    </row>
    <row r="20" spans="1:5">
      <c r="A20" s="177" t="s">
        <v>96</v>
      </c>
      <c r="B20" s="62" t="s">
        <v>4033</v>
      </c>
      <c r="C20" s="43" t="s">
        <v>4034</v>
      </c>
      <c r="D20" s="62" t="s">
        <v>1087</v>
      </c>
      <c r="E20" s="98" t="s">
        <v>4035</v>
      </c>
    </row>
    <row r="21" spans="1:5">
      <c r="A21" s="180" t="s">
        <v>97</v>
      </c>
      <c r="B21" s="181" t="s">
        <v>4036</v>
      </c>
      <c r="C21" s="182" t="s">
        <v>4037</v>
      </c>
      <c r="D21" s="181" t="s">
        <v>95</v>
      </c>
      <c r="E21" s="183" t="s">
        <v>95</v>
      </c>
    </row>
    <row r="22" spans="1:5">
      <c r="A22" s="124" t="s">
        <v>109</v>
      </c>
      <c r="B22" s="62" t="s">
        <v>95</v>
      </c>
      <c r="C22" s="43" t="s">
        <v>95</v>
      </c>
      <c r="D22" s="62" t="s">
        <v>95</v>
      </c>
      <c r="E22" s="98" t="s">
        <v>95</v>
      </c>
    </row>
    <row r="23" spans="1:5">
      <c r="A23" s="177" t="s">
        <v>96</v>
      </c>
      <c r="B23" s="62" t="s">
        <v>4038</v>
      </c>
      <c r="C23" s="43" t="s">
        <v>4039</v>
      </c>
      <c r="D23" s="62" t="s">
        <v>1087</v>
      </c>
      <c r="E23" s="98" t="s">
        <v>4040</v>
      </c>
    </row>
    <row r="24" spans="1:5">
      <c r="A24" s="177" t="s">
        <v>97</v>
      </c>
      <c r="B24" s="62" t="s">
        <v>4041</v>
      </c>
      <c r="C24" s="43" t="s">
        <v>4042</v>
      </c>
      <c r="D24" s="62" t="s">
        <v>95</v>
      </c>
      <c r="E24" s="98" t="s">
        <v>95</v>
      </c>
    </row>
    <row r="25" spans="1:5">
      <c r="A25" s="84" t="s">
        <v>1106</v>
      </c>
      <c r="B25" s="85" t="s">
        <v>95</v>
      </c>
      <c r="C25" s="85" t="s">
        <v>95</v>
      </c>
      <c r="D25" s="85" t="s">
        <v>95</v>
      </c>
      <c r="E25" s="86" t="s">
        <v>95</v>
      </c>
    </row>
    <row r="26" spans="1:5">
      <c r="A26" s="124" t="s">
        <v>96</v>
      </c>
      <c r="B26" s="62" t="s">
        <v>1513</v>
      </c>
      <c r="C26" s="43" t="s">
        <v>1514</v>
      </c>
      <c r="D26" s="62" t="s">
        <v>1087</v>
      </c>
      <c r="E26" s="98" t="s">
        <v>4043</v>
      </c>
    </row>
    <row r="27" spans="1:5">
      <c r="A27" s="125" t="s">
        <v>97</v>
      </c>
      <c r="B27" s="67" t="s">
        <v>1515</v>
      </c>
      <c r="C27" s="58" t="s">
        <v>1516</v>
      </c>
      <c r="D27" s="67" t="s">
        <v>95</v>
      </c>
      <c r="E27" s="105" t="s">
        <v>95</v>
      </c>
    </row>
    <row r="28" spans="1:5">
      <c r="A28" s="69" t="s">
        <v>1123</v>
      </c>
      <c r="B28" s="70" t="s">
        <v>95</v>
      </c>
      <c r="C28" s="70" t="s">
        <v>95</v>
      </c>
      <c r="D28" s="70" t="s">
        <v>95</v>
      </c>
      <c r="E28" s="71" t="s">
        <v>95</v>
      </c>
    </row>
    <row r="29" spans="1:5">
      <c r="A29" s="124" t="s">
        <v>96</v>
      </c>
      <c r="B29" s="62" t="s">
        <v>4044</v>
      </c>
      <c r="C29" s="43" t="s">
        <v>4045</v>
      </c>
      <c r="D29" s="62">
        <v>4.2900000000000001E-2</v>
      </c>
      <c r="E29" s="98" t="s">
        <v>4046</v>
      </c>
    </row>
    <row r="30" spans="1:5">
      <c r="A30" s="124" t="s">
        <v>97</v>
      </c>
      <c r="B30" s="62" t="s">
        <v>4047</v>
      </c>
      <c r="C30" s="43" t="s">
        <v>4048</v>
      </c>
      <c r="D30" s="62" t="s">
        <v>95</v>
      </c>
      <c r="E30" s="98" t="s">
        <v>95</v>
      </c>
    </row>
    <row r="31" spans="1:5">
      <c r="A31" s="84" t="s">
        <v>1126</v>
      </c>
      <c r="B31" s="85" t="s">
        <v>95</v>
      </c>
      <c r="C31" s="85" t="s">
        <v>95</v>
      </c>
      <c r="D31" s="85" t="s">
        <v>95</v>
      </c>
      <c r="E31" s="86" t="s">
        <v>95</v>
      </c>
    </row>
    <row r="32" spans="1:5">
      <c r="A32" s="124" t="s">
        <v>96</v>
      </c>
      <c r="B32" s="62" t="s">
        <v>4049</v>
      </c>
      <c r="C32" s="43" t="s">
        <v>4050</v>
      </c>
      <c r="D32" s="62" t="s">
        <v>1087</v>
      </c>
      <c r="E32" s="98" t="s">
        <v>4051</v>
      </c>
    </row>
    <row r="33" spans="1:5">
      <c r="A33" s="125" t="s">
        <v>97</v>
      </c>
      <c r="B33" s="67" t="s">
        <v>4052</v>
      </c>
      <c r="C33" s="58" t="s">
        <v>4053</v>
      </c>
      <c r="D33" s="67" t="s">
        <v>95</v>
      </c>
      <c r="E33" s="105" t="s">
        <v>95</v>
      </c>
    </row>
    <row r="34" spans="1:5">
      <c r="A34" s="84" t="s">
        <v>1159</v>
      </c>
      <c r="B34" s="85" t="s">
        <v>95</v>
      </c>
      <c r="C34" s="85" t="s">
        <v>95</v>
      </c>
      <c r="D34" s="85" t="s">
        <v>95</v>
      </c>
      <c r="E34" s="86" t="s">
        <v>95</v>
      </c>
    </row>
    <row r="35" spans="1:5">
      <c r="A35" s="124" t="s">
        <v>96</v>
      </c>
      <c r="B35" s="62" t="s">
        <v>4054</v>
      </c>
      <c r="C35" s="43" t="s">
        <v>4055</v>
      </c>
      <c r="D35" s="62">
        <v>9.7000000000000003E-3</v>
      </c>
      <c r="E35" s="98" t="s">
        <v>4056</v>
      </c>
    </row>
    <row r="36" spans="1:5">
      <c r="A36" s="125" t="s">
        <v>97</v>
      </c>
      <c r="B36" s="67" t="s">
        <v>4057</v>
      </c>
      <c r="C36" s="58" t="s">
        <v>4058</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4059</v>
      </c>
      <c r="C39" s="43" t="s">
        <v>4060</v>
      </c>
      <c r="D39" s="62" t="s">
        <v>1087</v>
      </c>
      <c r="E39" s="98" t="s">
        <v>4061</v>
      </c>
    </row>
    <row r="40" spans="1:5">
      <c r="A40" s="177" t="s">
        <v>97</v>
      </c>
      <c r="B40" s="62" t="s">
        <v>4062</v>
      </c>
      <c r="C40" s="43" t="s">
        <v>4063</v>
      </c>
      <c r="D40" s="62" t="s">
        <v>95</v>
      </c>
      <c r="E40" s="98" t="s">
        <v>95</v>
      </c>
    </row>
    <row r="41" spans="1:5">
      <c r="A41" s="184" t="s">
        <v>1132</v>
      </c>
      <c r="B41" s="185" t="s">
        <v>95</v>
      </c>
      <c r="C41" s="186" t="s">
        <v>95</v>
      </c>
      <c r="D41" s="185" t="s">
        <v>95</v>
      </c>
      <c r="E41" s="187" t="s">
        <v>95</v>
      </c>
    </row>
    <row r="42" spans="1:5">
      <c r="A42" s="177" t="s">
        <v>96</v>
      </c>
      <c r="B42" s="62" t="s">
        <v>4064</v>
      </c>
      <c r="C42" s="43" t="s">
        <v>4065</v>
      </c>
      <c r="D42" s="62">
        <v>2.9999999999999997E-4</v>
      </c>
      <c r="E42" s="98" t="s">
        <v>4066</v>
      </c>
    </row>
    <row r="43" spans="1:5">
      <c r="A43" s="180" t="s">
        <v>97</v>
      </c>
      <c r="B43" s="181" t="s">
        <v>4067</v>
      </c>
      <c r="C43" s="182" t="s">
        <v>4068</v>
      </c>
      <c r="D43" s="181" t="s">
        <v>95</v>
      </c>
      <c r="E43" s="183" t="s">
        <v>95</v>
      </c>
    </row>
    <row r="44" spans="1:5">
      <c r="A44" s="124" t="s">
        <v>1135</v>
      </c>
      <c r="B44" s="62" t="s">
        <v>95</v>
      </c>
      <c r="C44" s="43" t="s">
        <v>95</v>
      </c>
      <c r="D44" s="62" t="s">
        <v>95</v>
      </c>
      <c r="E44" s="98" t="s">
        <v>95</v>
      </c>
    </row>
    <row r="45" spans="1:5">
      <c r="A45" s="177" t="s">
        <v>96</v>
      </c>
      <c r="B45" s="62" t="s">
        <v>4069</v>
      </c>
      <c r="C45" s="43" t="s">
        <v>4070</v>
      </c>
      <c r="D45" s="62" t="s">
        <v>1087</v>
      </c>
      <c r="E45" s="98" t="s">
        <v>4071</v>
      </c>
    </row>
    <row r="46" spans="1:5">
      <c r="A46" s="177" t="s">
        <v>97</v>
      </c>
      <c r="B46" s="62" t="s">
        <v>4072</v>
      </c>
      <c r="C46" s="43" t="s">
        <v>4073</v>
      </c>
      <c r="D46" s="62" t="s">
        <v>95</v>
      </c>
      <c r="E46" s="98" t="s">
        <v>95</v>
      </c>
    </row>
    <row r="47" spans="1:5">
      <c r="A47" s="184" t="s">
        <v>1138</v>
      </c>
      <c r="B47" s="185" t="s">
        <v>95</v>
      </c>
      <c r="C47" s="186" t="s">
        <v>95</v>
      </c>
      <c r="D47" s="185" t="s">
        <v>95</v>
      </c>
      <c r="E47" s="187" t="s">
        <v>95</v>
      </c>
    </row>
    <row r="48" spans="1:5">
      <c r="A48" s="177" t="s">
        <v>96</v>
      </c>
      <c r="B48" s="62" t="s">
        <v>4074</v>
      </c>
      <c r="C48" s="43" t="s">
        <v>4075</v>
      </c>
      <c r="D48" s="62">
        <v>4.3E-3</v>
      </c>
      <c r="E48" s="98" t="s">
        <v>4076</v>
      </c>
    </row>
    <row r="49" spans="1:5">
      <c r="A49" s="180" t="s">
        <v>97</v>
      </c>
      <c r="B49" s="181" t="s">
        <v>4077</v>
      </c>
      <c r="C49" s="182" t="s">
        <v>4078</v>
      </c>
      <c r="D49" s="181" t="s">
        <v>95</v>
      </c>
      <c r="E49" s="183" t="s">
        <v>95</v>
      </c>
    </row>
    <row r="50" spans="1:5">
      <c r="A50" s="124" t="s">
        <v>1141</v>
      </c>
      <c r="B50" s="62" t="s">
        <v>95</v>
      </c>
      <c r="C50" s="43" t="s">
        <v>95</v>
      </c>
      <c r="D50" s="62" t="s">
        <v>95</v>
      </c>
      <c r="E50" s="98" t="s">
        <v>95</v>
      </c>
    </row>
    <row r="51" spans="1:5">
      <c r="A51" s="177" t="s">
        <v>96</v>
      </c>
      <c r="B51" s="62" t="s">
        <v>4079</v>
      </c>
      <c r="C51" s="43" t="s">
        <v>4080</v>
      </c>
      <c r="D51" s="62">
        <v>2.5100000000000001E-2</v>
      </c>
      <c r="E51" s="98" t="s">
        <v>4081</v>
      </c>
    </row>
    <row r="52" spans="1:5">
      <c r="A52" s="177" t="s">
        <v>97</v>
      </c>
      <c r="B52" s="62" t="s">
        <v>4082</v>
      </c>
      <c r="C52" s="43" t="s">
        <v>4083</v>
      </c>
      <c r="D52" s="62" t="s">
        <v>95</v>
      </c>
      <c r="E52" s="98" t="s">
        <v>95</v>
      </c>
    </row>
    <row r="53" spans="1:5">
      <c r="A53" s="184" t="s">
        <v>1144</v>
      </c>
      <c r="B53" s="185" t="s">
        <v>95</v>
      </c>
      <c r="C53" s="186" t="s">
        <v>95</v>
      </c>
      <c r="D53" s="185" t="s">
        <v>95</v>
      </c>
      <c r="E53" s="187" t="s">
        <v>95</v>
      </c>
    </row>
    <row r="54" spans="1:5">
      <c r="A54" s="177" t="s">
        <v>96</v>
      </c>
      <c r="B54" s="62" t="s">
        <v>4084</v>
      </c>
      <c r="C54" s="43" t="s">
        <v>4085</v>
      </c>
      <c r="D54" s="62">
        <v>6.9199999999999998E-2</v>
      </c>
      <c r="E54" s="98" t="s">
        <v>4086</v>
      </c>
    </row>
    <row r="55" spans="1:5">
      <c r="A55" s="180" t="s">
        <v>97</v>
      </c>
      <c r="B55" s="181" t="s">
        <v>4087</v>
      </c>
      <c r="C55" s="182" t="s">
        <v>4088</v>
      </c>
      <c r="D55" s="181" t="s">
        <v>95</v>
      </c>
      <c r="E55" s="183" t="s">
        <v>95</v>
      </c>
    </row>
    <row r="56" spans="1:5">
      <c r="A56" s="124" t="s">
        <v>1147</v>
      </c>
      <c r="B56" s="62" t="s">
        <v>95</v>
      </c>
      <c r="C56" s="43" t="s">
        <v>95</v>
      </c>
      <c r="D56" s="62" t="s">
        <v>95</v>
      </c>
      <c r="E56" s="98" t="s">
        <v>95</v>
      </c>
    </row>
    <row r="57" spans="1:5">
      <c r="A57" s="177" t="s">
        <v>96</v>
      </c>
      <c r="B57" s="62" t="s">
        <v>4089</v>
      </c>
      <c r="C57" s="43" t="s">
        <v>4090</v>
      </c>
      <c r="D57" s="62">
        <v>3.5999999999999997E-2</v>
      </c>
      <c r="E57" s="98" t="s">
        <v>4091</v>
      </c>
    </row>
    <row r="58" spans="1:5">
      <c r="A58" s="177" t="s">
        <v>97</v>
      </c>
      <c r="B58" s="62" t="s">
        <v>4092</v>
      </c>
      <c r="C58" s="43" t="s">
        <v>4093</v>
      </c>
      <c r="D58" s="62" t="s">
        <v>95</v>
      </c>
      <c r="E58" s="98" t="s">
        <v>95</v>
      </c>
    </row>
    <row r="59" spans="1:5">
      <c r="A59" s="184" t="s">
        <v>1150</v>
      </c>
      <c r="B59" s="185" t="s">
        <v>95</v>
      </c>
      <c r="C59" s="186" t="s">
        <v>95</v>
      </c>
      <c r="D59" s="185" t="s">
        <v>95</v>
      </c>
      <c r="E59" s="187" t="s">
        <v>95</v>
      </c>
    </row>
    <row r="60" spans="1:5">
      <c r="A60" s="177" t="s">
        <v>96</v>
      </c>
      <c r="B60" s="62" t="s">
        <v>4094</v>
      </c>
      <c r="C60" s="43" t="s">
        <v>4095</v>
      </c>
      <c r="D60" s="62">
        <v>3.6600000000000001E-2</v>
      </c>
      <c r="E60" s="98" t="s">
        <v>4096</v>
      </c>
    </row>
    <row r="61" spans="1:5">
      <c r="A61" s="180" t="s">
        <v>97</v>
      </c>
      <c r="B61" s="181" t="s">
        <v>4097</v>
      </c>
      <c r="C61" s="182" t="s">
        <v>4098</v>
      </c>
      <c r="D61" s="181" t="s">
        <v>95</v>
      </c>
      <c r="E61" s="183" t="s">
        <v>95</v>
      </c>
    </row>
    <row r="62" spans="1:5">
      <c r="A62" s="184" t="s">
        <v>1153</v>
      </c>
      <c r="B62" s="185" t="s">
        <v>95</v>
      </c>
      <c r="C62" s="186" t="s">
        <v>95</v>
      </c>
      <c r="D62" s="185" t="s">
        <v>95</v>
      </c>
      <c r="E62" s="187" t="s">
        <v>95</v>
      </c>
    </row>
    <row r="63" spans="1:5">
      <c r="A63" s="177" t="s">
        <v>96</v>
      </c>
      <c r="B63" s="62" t="s">
        <v>4099</v>
      </c>
      <c r="C63" s="43" t="s">
        <v>4100</v>
      </c>
      <c r="D63" s="62">
        <v>0.15970000000000001</v>
      </c>
      <c r="E63" s="98" t="s">
        <v>4101</v>
      </c>
    </row>
    <row r="64" spans="1:5">
      <c r="A64" s="180" t="s">
        <v>97</v>
      </c>
      <c r="B64" s="181" t="s">
        <v>4102</v>
      </c>
      <c r="C64" s="182" t="s">
        <v>4103</v>
      </c>
      <c r="D64" s="181" t="s">
        <v>95</v>
      </c>
      <c r="E64" s="183" t="s">
        <v>95</v>
      </c>
    </row>
    <row r="65" spans="1:5">
      <c r="A65" s="124" t="s">
        <v>1156</v>
      </c>
      <c r="B65" s="62" t="s">
        <v>95</v>
      </c>
      <c r="C65" s="43" t="s">
        <v>95</v>
      </c>
      <c r="D65" s="62" t="s">
        <v>95</v>
      </c>
      <c r="E65" s="98" t="s">
        <v>95</v>
      </c>
    </row>
    <row r="66" spans="1:5">
      <c r="A66" s="177" t="s">
        <v>96</v>
      </c>
      <c r="B66" s="62" t="s">
        <v>4104</v>
      </c>
      <c r="C66" s="43" t="s">
        <v>4105</v>
      </c>
      <c r="D66" s="62">
        <v>5.67E-2</v>
      </c>
      <c r="E66" s="98" t="s">
        <v>4106</v>
      </c>
    </row>
    <row r="67" spans="1:5" ht="16.5" thickBot="1">
      <c r="A67" s="178" t="s">
        <v>97</v>
      </c>
      <c r="B67" s="63" t="s">
        <v>4107</v>
      </c>
      <c r="C67" s="35" t="s">
        <v>4108</v>
      </c>
      <c r="D67" s="63" t="s">
        <v>95</v>
      </c>
      <c r="E67" s="92" t="s">
        <v>95</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dimension ref="A1:E67"/>
  <sheetViews>
    <sheetView workbookViewId="0">
      <selection activeCell="I1" sqref="I1"/>
    </sheetView>
  </sheetViews>
  <sheetFormatPr defaultColWidth="9.28515625" defaultRowHeight="15.75"/>
  <cols>
    <col min="1" max="1" width="41.42578125" style="9" customWidth="1"/>
    <col min="2" max="2" width="23.28515625" style="20" customWidth="1"/>
    <col min="3" max="3" width="23" style="20" customWidth="1"/>
    <col min="4" max="4" width="26.7109375" style="20" customWidth="1"/>
    <col min="5" max="5" width="27.5703125" style="20" customWidth="1"/>
    <col min="6" max="16384" width="9.28515625" style="9"/>
  </cols>
  <sheetData>
    <row r="1" spans="1:5">
      <c r="A1" s="53" t="s">
        <v>16</v>
      </c>
    </row>
    <row r="3" spans="1:5" ht="18.75" thickBot="1">
      <c r="A3" s="8" t="s">
        <v>4109</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103</v>
      </c>
      <c r="B6" s="62" t="s">
        <v>95</v>
      </c>
      <c r="C6" s="43" t="s">
        <v>95</v>
      </c>
      <c r="D6" s="62" t="s">
        <v>95</v>
      </c>
      <c r="E6" s="98" t="s">
        <v>95</v>
      </c>
    </row>
    <row r="7" spans="1:5">
      <c r="A7" s="177" t="s">
        <v>96</v>
      </c>
      <c r="B7" s="62" t="s">
        <v>4110</v>
      </c>
      <c r="C7" s="43" t="s">
        <v>4111</v>
      </c>
      <c r="D7" s="62">
        <v>4.8500000000000001E-2</v>
      </c>
      <c r="E7" s="98" t="s">
        <v>4112</v>
      </c>
    </row>
    <row r="8" spans="1:5">
      <c r="A8" s="180" t="s">
        <v>97</v>
      </c>
      <c r="B8" s="181" t="s">
        <v>4113</v>
      </c>
      <c r="C8" s="182" t="s">
        <v>4114</v>
      </c>
      <c r="D8" s="181" t="s">
        <v>95</v>
      </c>
      <c r="E8" s="183" t="s">
        <v>95</v>
      </c>
    </row>
    <row r="9" spans="1:5">
      <c r="A9" s="124" t="s">
        <v>104</v>
      </c>
      <c r="B9" s="62" t="s">
        <v>95</v>
      </c>
      <c r="C9" s="43" t="s">
        <v>95</v>
      </c>
      <c r="D9" s="62" t="s">
        <v>95</v>
      </c>
      <c r="E9" s="98" t="s">
        <v>95</v>
      </c>
    </row>
    <row r="10" spans="1:5">
      <c r="A10" s="177" t="s">
        <v>96</v>
      </c>
      <c r="B10" s="62" t="s">
        <v>4115</v>
      </c>
      <c r="C10" s="43" t="s">
        <v>4116</v>
      </c>
      <c r="D10" s="62">
        <v>4.1000000000000003E-3</v>
      </c>
      <c r="E10" s="98" t="s">
        <v>4117</v>
      </c>
    </row>
    <row r="11" spans="1:5">
      <c r="A11" s="180" t="s">
        <v>97</v>
      </c>
      <c r="B11" s="181" t="s">
        <v>4118</v>
      </c>
      <c r="C11" s="182" t="s">
        <v>4119</v>
      </c>
      <c r="D11" s="181" t="s">
        <v>95</v>
      </c>
      <c r="E11" s="183" t="s">
        <v>95</v>
      </c>
    </row>
    <row r="12" spans="1:5">
      <c r="A12" s="124" t="s">
        <v>105</v>
      </c>
      <c r="B12" s="62" t="s">
        <v>95</v>
      </c>
      <c r="C12" s="43" t="s">
        <v>95</v>
      </c>
      <c r="D12" s="62" t="s">
        <v>95</v>
      </c>
      <c r="E12" s="98" t="s">
        <v>95</v>
      </c>
    </row>
    <row r="13" spans="1:5">
      <c r="A13" s="177" t="s">
        <v>96</v>
      </c>
      <c r="B13" s="62" t="s">
        <v>4120</v>
      </c>
      <c r="C13" s="43" t="s">
        <v>4121</v>
      </c>
      <c r="D13" s="62" t="s">
        <v>1087</v>
      </c>
      <c r="E13" s="98" t="s">
        <v>4122</v>
      </c>
    </row>
    <row r="14" spans="1:5">
      <c r="A14" s="180" t="s">
        <v>97</v>
      </c>
      <c r="B14" s="181" t="s">
        <v>4123</v>
      </c>
      <c r="C14" s="182" t="s">
        <v>4124</v>
      </c>
      <c r="D14" s="181" t="s">
        <v>95</v>
      </c>
      <c r="E14" s="183" t="s">
        <v>95</v>
      </c>
    </row>
    <row r="15" spans="1:5">
      <c r="A15" s="184" t="s">
        <v>106</v>
      </c>
      <c r="B15" s="185" t="s">
        <v>95</v>
      </c>
      <c r="C15" s="186" t="s">
        <v>95</v>
      </c>
      <c r="D15" s="185" t="s">
        <v>95</v>
      </c>
      <c r="E15" s="187" t="s">
        <v>95</v>
      </c>
    </row>
    <row r="16" spans="1:5">
      <c r="A16" s="177" t="s">
        <v>96</v>
      </c>
      <c r="B16" s="62" t="s">
        <v>4125</v>
      </c>
      <c r="C16" s="43" t="s">
        <v>4126</v>
      </c>
      <c r="D16" s="62" t="s">
        <v>1087</v>
      </c>
      <c r="E16" s="98" t="s">
        <v>4127</v>
      </c>
    </row>
    <row r="17" spans="1:5">
      <c r="A17" s="179" t="s">
        <v>97</v>
      </c>
      <c r="B17" s="67" t="s">
        <v>4128</v>
      </c>
      <c r="C17" s="58" t="s">
        <v>4129</v>
      </c>
      <c r="D17" s="67" t="s">
        <v>95</v>
      </c>
      <c r="E17" s="105" t="s">
        <v>95</v>
      </c>
    </row>
    <row r="18" spans="1:5">
      <c r="A18" s="69" t="s">
        <v>1101</v>
      </c>
      <c r="B18" s="70" t="s">
        <v>95</v>
      </c>
      <c r="C18" s="70" t="s">
        <v>95</v>
      </c>
      <c r="D18" s="70" t="s">
        <v>95</v>
      </c>
      <c r="E18" s="71" t="s">
        <v>95</v>
      </c>
    </row>
    <row r="19" spans="1:5">
      <c r="A19" s="124" t="s">
        <v>108</v>
      </c>
      <c r="B19" s="62" t="s">
        <v>95</v>
      </c>
      <c r="C19" s="43" t="s">
        <v>95</v>
      </c>
      <c r="D19" s="62" t="s">
        <v>95</v>
      </c>
      <c r="E19" s="98" t="s">
        <v>95</v>
      </c>
    </row>
    <row r="20" spans="1:5">
      <c r="A20" s="177" t="s">
        <v>96</v>
      </c>
      <c r="B20" s="62" t="s">
        <v>4130</v>
      </c>
      <c r="C20" s="43" t="s">
        <v>4131</v>
      </c>
      <c r="D20" s="62" t="s">
        <v>1087</v>
      </c>
      <c r="E20" s="98" t="s">
        <v>4132</v>
      </c>
    </row>
    <row r="21" spans="1:5">
      <c r="A21" s="180" t="s">
        <v>97</v>
      </c>
      <c r="B21" s="181" t="s">
        <v>4133</v>
      </c>
      <c r="C21" s="182" t="s">
        <v>4134</v>
      </c>
      <c r="D21" s="181" t="s">
        <v>95</v>
      </c>
      <c r="E21" s="183" t="s">
        <v>95</v>
      </c>
    </row>
    <row r="22" spans="1:5">
      <c r="A22" s="124" t="s">
        <v>109</v>
      </c>
      <c r="B22" s="62" t="s">
        <v>95</v>
      </c>
      <c r="C22" s="43" t="s">
        <v>95</v>
      </c>
      <c r="D22" s="62" t="s">
        <v>95</v>
      </c>
      <c r="E22" s="98" t="s">
        <v>95</v>
      </c>
    </row>
    <row r="23" spans="1:5">
      <c r="A23" s="177" t="s">
        <v>96</v>
      </c>
      <c r="B23" s="62" t="s">
        <v>4135</v>
      </c>
      <c r="C23" s="43" t="s">
        <v>4136</v>
      </c>
      <c r="D23" s="62" t="s">
        <v>1087</v>
      </c>
      <c r="E23" s="98" t="s">
        <v>4137</v>
      </c>
    </row>
    <row r="24" spans="1:5">
      <c r="A24" s="177" t="s">
        <v>97</v>
      </c>
      <c r="B24" s="62" t="s">
        <v>4138</v>
      </c>
      <c r="C24" s="43" t="s">
        <v>4139</v>
      </c>
      <c r="D24" s="62" t="s">
        <v>95</v>
      </c>
      <c r="E24" s="98" t="s">
        <v>95</v>
      </c>
    </row>
    <row r="25" spans="1:5">
      <c r="A25" s="84" t="s">
        <v>1106</v>
      </c>
      <c r="B25" s="85" t="s">
        <v>95</v>
      </c>
      <c r="C25" s="85" t="s">
        <v>95</v>
      </c>
      <c r="D25" s="85" t="s">
        <v>95</v>
      </c>
      <c r="E25" s="86" t="s">
        <v>95</v>
      </c>
    </row>
    <row r="26" spans="1:5">
      <c r="A26" s="124" t="s">
        <v>96</v>
      </c>
      <c r="B26" s="62" t="s">
        <v>1521</v>
      </c>
      <c r="C26" s="43" t="s">
        <v>1522</v>
      </c>
      <c r="D26" s="62" t="s">
        <v>1087</v>
      </c>
      <c r="E26" s="98" t="s">
        <v>4140</v>
      </c>
    </row>
    <row r="27" spans="1:5">
      <c r="A27" s="125" t="s">
        <v>97</v>
      </c>
      <c r="B27" s="67" t="s">
        <v>1523</v>
      </c>
      <c r="C27" s="58" t="s">
        <v>1524</v>
      </c>
      <c r="D27" s="67" t="s">
        <v>95</v>
      </c>
      <c r="E27" s="105" t="s">
        <v>95</v>
      </c>
    </row>
    <row r="28" spans="1:5">
      <c r="A28" s="69" t="s">
        <v>1123</v>
      </c>
      <c r="B28" s="70" t="s">
        <v>95</v>
      </c>
      <c r="C28" s="70" t="s">
        <v>95</v>
      </c>
      <c r="D28" s="70" t="s">
        <v>95</v>
      </c>
      <c r="E28" s="71" t="s">
        <v>95</v>
      </c>
    </row>
    <row r="29" spans="1:5">
      <c r="A29" s="124" t="s">
        <v>96</v>
      </c>
      <c r="B29" s="62" t="s">
        <v>4141</v>
      </c>
      <c r="C29" s="43" t="s">
        <v>4142</v>
      </c>
      <c r="D29" s="62" t="s">
        <v>1087</v>
      </c>
      <c r="E29" s="98" t="s">
        <v>4143</v>
      </c>
    </row>
    <row r="30" spans="1:5">
      <c r="A30" s="124" t="s">
        <v>97</v>
      </c>
      <c r="B30" s="62" t="s">
        <v>4144</v>
      </c>
      <c r="C30" s="43" t="s">
        <v>4145</v>
      </c>
      <c r="D30" s="62" t="s">
        <v>95</v>
      </c>
      <c r="E30" s="98" t="s">
        <v>95</v>
      </c>
    </row>
    <row r="31" spans="1:5">
      <c r="A31" s="84" t="s">
        <v>1126</v>
      </c>
      <c r="B31" s="85" t="s">
        <v>95</v>
      </c>
      <c r="C31" s="85" t="s">
        <v>95</v>
      </c>
      <c r="D31" s="85" t="s">
        <v>95</v>
      </c>
      <c r="E31" s="86" t="s">
        <v>95</v>
      </c>
    </row>
    <row r="32" spans="1:5">
      <c r="A32" s="124" t="s">
        <v>96</v>
      </c>
      <c r="B32" s="62" t="s">
        <v>4146</v>
      </c>
      <c r="C32" s="43" t="s">
        <v>4147</v>
      </c>
      <c r="D32" s="62" t="s">
        <v>1087</v>
      </c>
      <c r="E32" s="98" t="s">
        <v>4148</v>
      </c>
    </row>
    <row r="33" spans="1:5">
      <c r="A33" s="125" t="s">
        <v>97</v>
      </c>
      <c r="B33" s="67" t="s">
        <v>4149</v>
      </c>
      <c r="C33" s="58" t="s">
        <v>4150</v>
      </c>
      <c r="D33" s="67" t="s">
        <v>95</v>
      </c>
      <c r="E33" s="105" t="s">
        <v>95</v>
      </c>
    </row>
    <row r="34" spans="1:5">
      <c r="A34" s="84" t="s">
        <v>1159</v>
      </c>
      <c r="B34" s="85" t="s">
        <v>95</v>
      </c>
      <c r="C34" s="85" t="s">
        <v>95</v>
      </c>
      <c r="D34" s="85" t="s">
        <v>95</v>
      </c>
      <c r="E34" s="86" t="s">
        <v>95</v>
      </c>
    </row>
    <row r="35" spans="1:5">
      <c r="A35" s="124" t="s">
        <v>96</v>
      </c>
      <c r="B35" s="62" t="s">
        <v>4151</v>
      </c>
      <c r="C35" s="43" t="s">
        <v>4152</v>
      </c>
      <c r="D35" s="62">
        <v>3.8999999999999998E-3</v>
      </c>
      <c r="E35" s="98" t="s">
        <v>4153</v>
      </c>
    </row>
    <row r="36" spans="1:5">
      <c r="A36" s="125" t="s">
        <v>97</v>
      </c>
      <c r="B36" s="67" t="s">
        <v>4154</v>
      </c>
      <c r="C36" s="58" t="s">
        <v>4155</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4156</v>
      </c>
      <c r="C39" s="43" t="s">
        <v>4157</v>
      </c>
      <c r="D39" s="62" t="s">
        <v>1087</v>
      </c>
      <c r="E39" s="98" t="s">
        <v>4158</v>
      </c>
    </row>
    <row r="40" spans="1:5">
      <c r="A40" s="177" t="s">
        <v>97</v>
      </c>
      <c r="B40" s="62" t="s">
        <v>4159</v>
      </c>
      <c r="C40" s="43" t="s">
        <v>4160</v>
      </c>
      <c r="D40" s="62" t="s">
        <v>95</v>
      </c>
      <c r="E40" s="98" t="s">
        <v>95</v>
      </c>
    </row>
    <row r="41" spans="1:5">
      <c r="A41" s="184" t="s">
        <v>1132</v>
      </c>
      <c r="B41" s="185" t="s">
        <v>95</v>
      </c>
      <c r="C41" s="186" t="s">
        <v>95</v>
      </c>
      <c r="D41" s="185" t="s">
        <v>95</v>
      </c>
      <c r="E41" s="187" t="s">
        <v>95</v>
      </c>
    </row>
    <row r="42" spans="1:5">
      <c r="A42" s="177" t="s">
        <v>96</v>
      </c>
      <c r="B42" s="62" t="s">
        <v>4161</v>
      </c>
      <c r="C42" s="43" t="s">
        <v>4162</v>
      </c>
      <c r="D42" s="62" t="s">
        <v>1087</v>
      </c>
      <c r="E42" s="98" t="s">
        <v>4163</v>
      </c>
    </row>
    <row r="43" spans="1:5">
      <c r="A43" s="180" t="s">
        <v>97</v>
      </c>
      <c r="B43" s="181" t="s">
        <v>4164</v>
      </c>
      <c r="C43" s="182" t="s">
        <v>4165</v>
      </c>
      <c r="D43" s="181" t="s">
        <v>95</v>
      </c>
      <c r="E43" s="183" t="s">
        <v>95</v>
      </c>
    </row>
    <row r="44" spans="1:5">
      <c r="A44" s="124" t="s">
        <v>1135</v>
      </c>
      <c r="B44" s="62" t="s">
        <v>95</v>
      </c>
      <c r="C44" s="43" t="s">
        <v>95</v>
      </c>
      <c r="D44" s="62" t="s">
        <v>95</v>
      </c>
      <c r="E44" s="98" t="s">
        <v>95</v>
      </c>
    </row>
    <row r="45" spans="1:5">
      <c r="A45" s="177" t="s">
        <v>96</v>
      </c>
      <c r="B45" s="62" t="s">
        <v>4166</v>
      </c>
      <c r="C45" s="43" t="s">
        <v>4167</v>
      </c>
      <c r="D45" s="62" t="s">
        <v>1087</v>
      </c>
      <c r="E45" s="98" t="s">
        <v>4168</v>
      </c>
    </row>
    <row r="46" spans="1:5">
      <c r="A46" s="177" t="s">
        <v>97</v>
      </c>
      <c r="B46" s="62" t="s">
        <v>4169</v>
      </c>
      <c r="C46" s="43" t="s">
        <v>4170</v>
      </c>
      <c r="D46" s="62" t="s">
        <v>95</v>
      </c>
      <c r="E46" s="98" t="s">
        <v>95</v>
      </c>
    </row>
    <row r="47" spans="1:5">
      <c r="A47" s="184" t="s">
        <v>1138</v>
      </c>
      <c r="B47" s="185" t="s">
        <v>95</v>
      </c>
      <c r="C47" s="186" t="s">
        <v>95</v>
      </c>
      <c r="D47" s="185" t="s">
        <v>95</v>
      </c>
      <c r="E47" s="187" t="s">
        <v>95</v>
      </c>
    </row>
    <row r="48" spans="1:5">
      <c r="A48" s="177" t="s">
        <v>96</v>
      </c>
      <c r="B48" s="62" t="s">
        <v>4171</v>
      </c>
      <c r="C48" s="43" t="s">
        <v>4172</v>
      </c>
      <c r="D48" s="62">
        <v>8.0000000000000004E-4</v>
      </c>
      <c r="E48" s="98" t="s">
        <v>4173</v>
      </c>
    </row>
    <row r="49" spans="1:5">
      <c r="A49" s="180" t="s">
        <v>97</v>
      </c>
      <c r="B49" s="181" t="s">
        <v>4174</v>
      </c>
      <c r="C49" s="182" t="s">
        <v>4175</v>
      </c>
      <c r="D49" s="181" t="s">
        <v>95</v>
      </c>
      <c r="E49" s="183" t="s">
        <v>95</v>
      </c>
    </row>
    <row r="50" spans="1:5">
      <c r="A50" s="124" t="s">
        <v>1141</v>
      </c>
      <c r="B50" s="62" t="s">
        <v>95</v>
      </c>
      <c r="C50" s="43" t="s">
        <v>95</v>
      </c>
      <c r="D50" s="62" t="s">
        <v>95</v>
      </c>
      <c r="E50" s="98" t="s">
        <v>95</v>
      </c>
    </row>
    <row r="51" spans="1:5">
      <c r="A51" s="177" t="s">
        <v>96</v>
      </c>
      <c r="B51" s="62" t="s">
        <v>4176</v>
      </c>
      <c r="C51" s="43" t="s">
        <v>4177</v>
      </c>
      <c r="D51" s="62">
        <v>2.2000000000000001E-3</v>
      </c>
      <c r="E51" s="98" t="s">
        <v>4178</v>
      </c>
    </row>
    <row r="52" spans="1:5">
      <c r="A52" s="177" t="s">
        <v>97</v>
      </c>
      <c r="B52" s="62" t="s">
        <v>4179</v>
      </c>
      <c r="C52" s="43" t="s">
        <v>4180</v>
      </c>
      <c r="D52" s="62" t="s">
        <v>95</v>
      </c>
      <c r="E52" s="98" t="s">
        <v>95</v>
      </c>
    </row>
    <row r="53" spans="1:5">
      <c r="A53" s="184" t="s">
        <v>1144</v>
      </c>
      <c r="B53" s="185" t="s">
        <v>95</v>
      </c>
      <c r="C53" s="186" t="s">
        <v>95</v>
      </c>
      <c r="D53" s="185" t="s">
        <v>95</v>
      </c>
      <c r="E53" s="187" t="s">
        <v>95</v>
      </c>
    </row>
    <row r="54" spans="1:5">
      <c r="A54" s="177" t="s">
        <v>96</v>
      </c>
      <c r="B54" s="62" t="s">
        <v>4181</v>
      </c>
      <c r="C54" s="43" t="s">
        <v>4182</v>
      </c>
      <c r="D54" s="62" t="s">
        <v>1087</v>
      </c>
      <c r="E54" s="98" t="s">
        <v>4183</v>
      </c>
    </row>
    <row r="55" spans="1:5">
      <c r="A55" s="180" t="s">
        <v>97</v>
      </c>
      <c r="B55" s="181" t="s">
        <v>4184</v>
      </c>
      <c r="C55" s="182" t="s">
        <v>4185</v>
      </c>
      <c r="D55" s="181" t="s">
        <v>95</v>
      </c>
      <c r="E55" s="183" t="s">
        <v>95</v>
      </c>
    </row>
    <row r="56" spans="1:5">
      <c r="A56" s="124" t="s">
        <v>1147</v>
      </c>
      <c r="B56" s="62" t="s">
        <v>95</v>
      </c>
      <c r="C56" s="43" t="s">
        <v>95</v>
      </c>
      <c r="D56" s="62" t="s">
        <v>95</v>
      </c>
      <c r="E56" s="98" t="s">
        <v>95</v>
      </c>
    </row>
    <row r="57" spans="1:5">
      <c r="A57" s="177" t="s">
        <v>96</v>
      </c>
      <c r="B57" s="62" t="s">
        <v>4186</v>
      </c>
      <c r="C57" s="43" t="s">
        <v>4187</v>
      </c>
      <c r="D57" s="62">
        <v>1.6199999999999999E-2</v>
      </c>
      <c r="E57" s="98" t="s">
        <v>4188</v>
      </c>
    </row>
    <row r="58" spans="1:5">
      <c r="A58" s="177" t="s">
        <v>97</v>
      </c>
      <c r="B58" s="62" t="s">
        <v>4189</v>
      </c>
      <c r="C58" s="43" t="s">
        <v>4190</v>
      </c>
      <c r="D58" s="62" t="s">
        <v>95</v>
      </c>
      <c r="E58" s="98" t="s">
        <v>95</v>
      </c>
    </row>
    <row r="59" spans="1:5">
      <c r="A59" s="184" t="s">
        <v>1150</v>
      </c>
      <c r="B59" s="185" t="s">
        <v>95</v>
      </c>
      <c r="C59" s="186" t="s">
        <v>95</v>
      </c>
      <c r="D59" s="185" t="s">
        <v>95</v>
      </c>
      <c r="E59" s="187" t="s">
        <v>95</v>
      </c>
    </row>
    <row r="60" spans="1:5">
      <c r="A60" s="177" t="s">
        <v>96</v>
      </c>
      <c r="B60" s="62" t="s">
        <v>4191</v>
      </c>
      <c r="C60" s="43" t="s">
        <v>4192</v>
      </c>
      <c r="D60" s="62">
        <v>4.0000000000000002E-4</v>
      </c>
      <c r="E60" s="98" t="s">
        <v>4193</v>
      </c>
    </row>
    <row r="61" spans="1:5">
      <c r="A61" s="180" t="s">
        <v>97</v>
      </c>
      <c r="B61" s="181" t="s">
        <v>4194</v>
      </c>
      <c r="C61" s="182" t="s">
        <v>4195</v>
      </c>
      <c r="D61" s="181" t="s">
        <v>95</v>
      </c>
      <c r="E61" s="183" t="s">
        <v>95</v>
      </c>
    </row>
    <row r="62" spans="1:5">
      <c r="A62" s="184" t="s">
        <v>1153</v>
      </c>
      <c r="B62" s="185" t="s">
        <v>95</v>
      </c>
      <c r="C62" s="186" t="s">
        <v>95</v>
      </c>
      <c r="D62" s="185" t="s">
        <v>95</v>
      </c>
      <c r="E62" s="187" t="s">
        <v>95</v>
      </c>
    </row>
    <row r="63" spans="1:5">
      <c r="A63" s="177" t="s">
        <v>96</v>
      </c>
      <c r="B63" s="62" t="s">
        <v>4196</v>
      </c>
      <c r="C63" s="43" t="s">
        <v>4197</v>
      </c>
      <c r="D63" s="62" t="s">
        <v>1087</v>
      </c>
      <c r="E63" s="98" t="s">
        <v>4198</v>
      </c>
    </row>
    <row r="64" spans="1:5">
      <c r="A64" s="180" t="s">
        <v>97</v>
      </c>
      <c r="B64" s="181" t="s">
        <v>4199</v>
      </c>
      <c r="C64" s="182" t="s">
        <v>4200</v>
      </c>
      <c r="D64" s="181" t="s">
        <v>95</v>
      </c>
      <c r="E64" s="183" t="s">
        <v>95</v>
      </c>
    </row>
    <row r="65" spans="1:5">
      <c r="A65" s="124" t="s">
        <v>1156</v>
      </c>
      <c r="B65" s="62" t="s">
        <v>95</v>
      </c>
      <c r="C65" s="43" t="s">
        <v>95</v>
      </c>
      <c r="D65" s="62" t="s">
        <v>95</v>
      </c>
      <c r="E65" s="98" t="s">
        <v>95</v>
      </c>
    </row>
    <row r="66" spans="1:5">
      <c r="A66" s="177" t="s">
        <v>96</v>
      </c>
      <c r="B66" s="62" t="s">
        <v>4201</v>
      </c>
      <c r="C66" s="43" t="s">
        <v>4202</v>
      </c>
      <c r="D66" s="62">
        <v>5.7500000000000002E-2</v>
      </c>
      <c r="E66" s="98" t="s">
        <v>4203</v>
      </c>
    </row>
    <row r="67" spans="1:5" ht="16.5" thickBot="1">
      <c r="A67" s="178" t="s">
        <v>97</v>
      </c>
      <c r="B67" s="63" t="s">
        <v>4204</v>
      </c>
      <c r="C67" s="35" t="s">
        <v>4205</v>
      </c>
      <c r="D67" s="63" t="s">
        <v>95</v>
      </c>
      <c r="E67" s="92" t="s">
        <v>95</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dimension ref="A1:E67"/>
  <sheetViews>
    <sheetView workbookViewId="0">
      <selection activeCell="I1" sqref="I1"/>
    </sheetView>
  </sheetViews>
  <sheetFormatPr defaultColWidth="9.28515625" defaultRowHeight="15.75"/>
  <cols>
    <col min="1" max="1" width="41.42578125" style="9" customWidth="1"/>
    <col min="2" max="2" width="22.28515625" style="20" customWidth="1"/>
    <col min="3" max="3" width="21.28515625" style="20" customWidth="1"/>
    <col min="4" max="4" width="26.7109375" style="20" customWidth="1"/>
    <col min="5" max="5" width="27.7109375" style="20" customWidth="1"/>
    <col min="6" max="16384" width="9.28515625" style="9"/>
  </cols>
  <sheetData>
    <row r="1" spans="1:5">
      <c r="A1" s="53" t="s">
        <v>16</v>
      </c>
    </row>
    <row r="3" spans="1:5" ht="18.75" thickBot="1">
      <c r="A3" s="8" t="s">
        <v>4206</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103</v>
      </c>
      <c r="B6" s="62" t="s">
        <v>95</v>
      </c>
      <c r="C6" s="43" t="s">
        <v>95</v>
      </c>
      <c r="D6" s="62" t="s">
        <v>95</v>
      </c>
      <c r="E6" s="98" t="s">
        <v>95</v>
      </c>
    </row>
    <row r="7" spans="1:5">
      <c r="A7" s="177" t="s">
        <v>96</v>
      </c>
      <c r="B7" s="62" t="s">
        <v>4207</v>
      </c>
      <c r="C7" s="43" t="s">
        <v>4208</v>
      </c>
      <c r="D7" s="62">
        <v>1.04E-2</v>
      </c>
      <c r="E7" s="98" t="s">
        <v>4209</v>
      </c>
    </row>
    <row r="8" spans="1:5">
      <c r="A8" s="180" t="s">
        <v>97</v>
      </c>
      <c r="B8" s="181" t="s">
        <v>4210</v>
      </c>
      <c r="C8" s="182" t="s">
        <v>147</v>
      </c>
      <c r="D8" s="181" t="s">
        <v>95</v>
      </c>
      <c r="E8" s="183" t="s">
        <v>95</v>
      </c>
    </row>
    <row r="9" spans="1:5">
      <c r="A9" s="124" t="s">
        <v>104</v>
      </c>
      <c r="B9" s="62" t="s">
        <v>95</v>
      </c>
      <c r="C9" s="43" t="s">
        <v>95</v>
      </c>
      <c r="D9" s="62" t="s">
        <v>95</v>
      </c>
      <c r="E9" s="98" t="s">
        <v>95</v>
      </c>
    </row>
    <row r="10" spans="1:5">
      <c r="A10" s="177" t="s">
        <v>96</v>
      </c>
      <c r="B10" s="62" t="s">
        <v>4211</v>
      </c>
      <c r="C10" s="43" t="s">
        <v>4212</v>
      </c>
      <c r="D10" s="62">
        <v>9.9000000000000008E-3</v>
      </c>
      <c r="E10" s="98" t="s">
        <v>4213</v>
      </c>
    </row>
    <row r="11" spans="1:5">
      <c r="A11" s="180" t="s">
        <v>97</v>
      </c>
      <c r="B11" s="181" t="s">
        <v>4214</v>
      </c>
      <c r="C11" s="182" t="s">
        <v>147</v>
      </c>
      <c r="D11" s="181" t="s">
        <v>95</v>
      </c>
      <c r="E11" s="183" t="s">
        <v>95</v>
      </c>
    </row>
    <row r="12" spans="1:5">
      <c r="A12" s="124" t="s">
        <v>105</v>
      </c>
      <c r="B12" s="62" t="s">
        <v>95</v>
      </c>
      <c r="C12" s="43" t="s">
        <v>95</v>
      </c>
      <c r="D12" s="62" t="s">
        <v>95</v>
      </c>
      <c r="E12" s="98" t="s">
        <v>95</v>
      </c>
    </row>
    <row r="13" spans="1:5">
      <c r="A13" s="177" t="s">
        <v>96</v>
      </c>
      <c r="B13" s="62" t="s">
        <v>4215</v>
      </c>
      <c r="C13" s="43" t="s">
        <v>4216</v>
      </c>
      <c r="D13" s="62" t="s">
        <v>1087</v>
      </c>
      <c r="E13" s="98" t="s">
        <v>4217</v>
      </c>
    </row>
    <row r="14" spans="1:5">
      <c r="A14" s="180" t="s">
        <v>97</v>
      </c>
      <c r="B14" s="181" t="s">
        <v>4218</v>
      </c>
      <c r="C14" s="182" t="s">
        <v>147</v>
      </c>
      <c r="D14" s="181" t="s">
        <v>95</v>
      </c>
      <c r="E14" s="183" t="s">
        <v>95</v>
      </c>
    </row>
    <row r="15" spans="1:5">
      <c r="A15" s="184" t="s">
        <v>106</v>
      </c>
      <c r="B15" s="185" t="s">
        <v>95</v>
      </c>
      <c r="C15" s="186" t="s">
        <v>95</v>
      </c>
      <c r="D15" s="185" t="s">
        <v>95</v>
      </c>
      <c r="E15" s="187" t="s">
        <v>95</v>
      </c>
    </row>
    <row r="16" spans="1:5">
      <c r="A16" s="177" t="s">
        <v>96</v>
      </c>
      <c r="B16" s="62" t="s">
        <v>4219</v>
      </c>
      <c r="C16" s="43" t="s">
        <v>4220</v>
      </c>
      <c r="D16" s="62" t="s">
        <v>1087</v>
      </c>
      <c r="E16" s="98" t="s">
        <v>4221</v>
      </c>
    </row>
    <row r="17" spans="1:5">
      <c r="A17" s="179" t="s">
        <v>97</v>
      </c>
      <c r="B17" s="67" t="s">
        <v>4222</v>
      </c>
      <c r="C17" s="58" t="s">
        <v>147</v>
      </c>
      <c r="D17" s="67" t="s">
        <v>95</v>
      </c>
      <c r="E17" s="105" t="s">
        <v>95</v>
      </c>
    </row>
    <row r="18" spans="1:5">
      <c r="A18" s="69" t="s">
        <v>1101</v>
      </c>
      <c r="B18" s="70" t="s">
        <v>95</v>
      </c>
      <c r="C18" s="70" t="s">
        <v>95</v>
      </c>
      <c r="D18" s="70" t="s">
        <v>95</v>
      </c>
      <c r="E18" s="71" t="s">
        <v>95</v>
      </c>
    </row>
    <row r="19" spans="1:5">
      <c r="A19" s="124" t="s">
        <v>108</v>
      </c>
      <c r="B19" s="62" t="s">
        <v>95</v>
      </c>
      <c r="C19" s="43" t="s">
        <v>95</v>
      </c>
      <c r="D19" s="62" t="s">
        <v>95</v>
      </c>
      <c r="E19" s="98" t="s">
        <v>95</v>
      </c>
    </row>
    <row r="20" spans="1:5">
      <c r="A20" s="177" t="s">
        <v>96</v>
      </c>
      <c r="B20" s="62" t="s">
        <v>4223</v>
      </c>
      <c r="C20" s="43" t="s">
        <v>4224</v>
      </c>
      <c r="D20" s="62" t="s">
        <v>1087</v>
      </c>
      <c r="E20" s="98" t="s">
        <v>4225</v>
      </c>
    </row>
    <row r="21" spans="1:5">
      <c r="A21" s="180" t="s">
        <v>97</v>
      </c>
      <c r="B21" s="181" t="s">
        <v>4226</v>
      </c>
      <c r="C21" s="182" t="s">
        <v>147</v>
      </c>
      <c r="D21" s="181" t="s">
        <v>95</v>
      </c>
      <c r="E21" s="183" t="s">
        <v>95</v>
      </c>
    </row>
    <row r="22" spans="1:5">
      <c r="A22" s="124" t="s">
        <v>109</v>
      </c>
      <c r="B22" s="62" t="s">
        <v>95</v>
      </c>
      <c r="C22" s="43" t="s">
        <v>95</v>
      </c>
      <c r="D22" s="62" t="s">
        <v>95</v>
      </c>
      <c r="E22" s="98" t="s">
        <v>95</v>
      </c>
    </row>
    <row r="23" spans="1:5">
      <c r="A23" s="177" t="s">
        <v>96</v>
      </c>
      <c r="B23" s="62" t="s">
        <v>4227</v>
      </c>
      <c r="C23" s="43" t="s">
        <v>4228</v>
      </c>
      <c r="D23" s="62" t="s">
        <v>1087</v>
      </c>
      <c r="E23" s="98" t="s">
        <v>4229</v>
      </c>
    </row>
    <row r="24" spans="1:5">
      <c r="A24" s="177" t="s">
        <v>97</v>
      </c>
      <c r="B24" s="62" t="s">
        <v>4230</v>
      </c>
      <c r="C24" s="43" t="s">
        <v>4231</v>
      </c>
      <c r="D24" s="62" t="s">
        <v>95</v>
      </c>
      <c r="E24" s="98" t="s">
        <v>95</v>
      </c>
    </row>
    <row r="25" spans="1:5">
      <c r="A25" s="84" t="s">
        <v>1106</v>
      </c>
      <c r="B25" s="85" t="s">
        <v>95</v>
      </c>
      <c r="C25" s="85" t="s">
        <v>95</v>
      </c>
      <c r="D25" s="85" t="s">
        <v>95</v>
      </c>
      <c r="E25" s="86" t="s">
        <v>95</v>
      </c>
    </row>
    <row r="26" spans="1:5">
      <c r="A26" s="124" t="s">
        <v>96</v>
      </c>
      <c r="B26" s="62" t="s">
        <v>1525</v>
      </c>
      <c r="C26" s="43" t="s">
        <v>1526</v>
      </c>
      <c r="D26" s="62" t="s">
        <v>1087</v>
      </c>
      <c r="E26" s="98" t="s">
        <v>4232</v>
      </c>
    </row>
    <row r="27" spans="1:5">
      <c r="A27" s="125" t="s">
        <v>97</v>
      </c>
      <c r="B27" s="67" t="s">
        <v>1527</v>
      </c>
      <c r="C27" s="58" t="s">
        <v>147</v>
      </c>
      <c r="D27" s="67" t="s">
        <v>95</v>
      </c>
      <c r="E27" s="105" t="s">
        <v>95</v>
      </c>
    </row>
    <row r="28" spans="1:5">
      <c r="A28" s="69" t="s">
        <v>1123</v>
      </c>
      <c r="B28" s="70" t="s">
        <v>95</v>
      </c>
      <c r="C28" s="70" t="s">
        <v>95</v>
      </c>
      <c r="D28" s="70" t="s">
        <v>95</v>
      </c>
      <c r="E28" s="71" t="s">
        <v>95</v>
      </c>
    </row>
    <row r="29" spans="1:5">
      <c r="A29" s="124" t="s">
        <v>96</v>
      </c>
      <c r="B29" s="62" t="s">
        <v>3866</v>
      </c>
      <c r="C29" s="43" t="s">
        <v>4233</v>
      </c>
      <c r="D29" s="62">
        <v>1E-4</v>
      </c>
      <c r="E29" s="98" t="s">
        <v>4234</v>
      </c>
    </row>
    <row r="30" spans="1:5">
      <c r="A30" s="124" t="s">
        <v>97</v>
      </c>
      <c r="B30" s="62" t="s">
        <v>3869</v>
      </c>
      <c r="C30" s="43" t="s">
        <v>4235</v>
      </c>
      <c r="D30" s="62" t="s">
        <v>95</v>
      </c>
      <c r="E30" s="98" t="s">
        <v>95</v>
      </c>
    </row>
    <row r="31" spans="1:5">
      <c r="A31" s="84" t="s">
        <v>1126</v>
      </c>
      <c r="B31" s="85" t="s">
        <v>95</v>
      </c>
      <c r="C31" s="85" t="s">
        <v>95</v>
      </c>
      <c r="D31" s="85" t="s">
        <v>95</v>
      </c>
      <c r="E31" s="86" t="s">
        <v>95</v>
      </c>
    </row>
    <row r="32" spans="1:5">
      <c r="A32" s="124" t="s">
        <v>96</v>
      </c>
      <c r="B32" s="62" t="s">
        <v>4236</v>
      </c>
      <c r="C32" s="43" t="s">
        <v>4237</v>
      </c>
      <c r="D32" s="62" t="s">
        <v>1087</v>
      </c>
      <c r="E32" s="98" t="s">
        <v>4238</v>
      </c>
    </row>
    <row r="33" spans="1:5">
      <c r="A33" s="125" t="s">
        <v>97</v>
      </c>
      <c r="B33" s="67" t="s">
        <v>4239</v>
      </c>
      <c r="C33" s="58" t="s">
        <v>4240</v>
      </c>
      <c r="D33" s="67" t="s">
        <v>95</v>
      </c>
      <c r="E33" s="105" t="s">
        <v>95</v>
      </c>
    </row>
    <row r="34" spans="1:5">
      <c r="A34" s="84" t="s">
        <v>1159</v>
      </c>
      <c r="B34" s="85" t="s">
        <v>95</v>
      </c>
      <c r="C34" s="85" t="s">
        <v>95</v>
      </c>
      <c r="D34" s="85" t="s">
        <v>95</v>
      </c>
      <c r="E34" s="86" t="s">
        <v>95</v>
      </c>
    </row>
    <row r="35" spans="1:5">
      <c r="A35" s="124" t="s">
        <v>96</v>
      </c>
      <c r="B35" s="62" t="s">
        <v>4241</v>
      </c>
      <c r="C35" s="43" t="s">
        <v>4242</v>
      </c>
      <c r="D35" s="62">
        <v>1.9E-3</v>
      </c>
      <c r="E35" s="98" t="s">
        <v>4243</v>
      </c>
    </row>
    <row r="36" spans="1:5">
      <c r="A36" s="125" t="s">
        <v>97</v>
      </c>
      <c r="B36" s="67" t="s">
        <v>4244</v>
      </c>
      <c r="C36" s="58" t="s">
        <v>4245</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4246</v>
      </c>
      <c r="C39" s="43" t="s">
        <v>4247</v>
      </c>
      <c r="D39" s="62" t="s">
        <v>1087</v>
      </c>
      <c r="E39" s="98" t="s">
        <v>4248</v>
      </c>
    </row>
    <row r="40" spans="1:5">
      <c r="A40" s="177" t="s">
        <v>97</v>
      </c>
      <c r="B40" s="62" t="s">
        <v>4249</v>
      </c>
      <c r="C40" s="43" t="s">
        <v>4250</v>
      </c>
      <c r="D40" s="62" t="s">
        <v>95</v>
      </c>
      <c r="E40" s="98" t="s">
        <v>95</v>
      </c>
    </row>
    <row r="41" spans="1:5">
      <c r="A41" s="184" t="s">
        <v>1132</v>
      </c>
      <c r="B41" s="185" t="s">
        <v>95</v>
      </c>
      <c r="C41" s="186" t="s">
        <v>95</v>
      </c>
      <c r="D41" s="185" t="s">
        <v>95</v>
      </c>
      <c r="E41" s="187" t="s">
        <v>95</v>
      </c>
    </row>
    <row r="42" spans="1:5">
      <c r="A42" s="177" t="s">
        <v>96</v>
      </c>
      <c r="B42" s="62" t="s">
        <v>4251</v>
      </c>
      <c r="C42" s="43" t="s">
        <v>4252</v>
      </c>
      <c r="D42" s="62" t="s">
        <v>1087</v>
      </c>
      <c r="E42" s="98" t="s">
        <v>4253</v>
      </c>
    </row>
    <row r="43" spans="1:5">
      <c r="A43" s="180" t="s">
        <v>97</v>
      </c>
      <c r="B43" s="181" t="s">
        <v>4254</v>
      </c>
      <c r="C43" s="182" t="s">
        <v>4255</v>
      </c>
      <c r="D43" s="181" t="s">
        <v>95</v>
      </c>
      <c r="E43" s="183" t="s">
        <v>95</v>
      </c>
    </row>
    <row r="44" spans="1:5">
      <c r="A44" s="124" t="s">
        <v>1135</v>
      </c>
      <c r="B44" s="62" t="s">
        <v>95</v>
      </c>
      <c r="C44" s="43" t="s">
        <v>95</v>
      </c>
      <c r="D44" s="62" t="s">
        <v>95</v>
      </c>
      <c r="E44" s="98" t="s">
        <v>95</v>
      </c>
    </row>
    <row r="45" spans="1:5">
      <c r="A45" s="177" t="s">
        <v>96</v>
      </c>
      <c r="B45" s="62" t="s">
        <v>4256</v>
      </c>
      <c r="C45" s="43" t="s">
        <v>4257</v>
      </c>
      <c r="D45" s="62" t="s">
        <v>1087</v>
      </c>
      <c r="E45" s="98" t="s">
        <v>4258</v>
      </c>
    </row>
    <row r="46" spans="1:5">
      <c r="A46" s="177" t="s">
        <v>97</v>
      </c>
      <c r="B46" s="62" t="s">
        <v>4259</v>
      </c>
      <c r="C46" s="43" t="s">
        <v>4260</v>
      </c>
      <c r="D46" s="62" t="s">
        <v>95</v>
      </c>
      <c r="E46" s="98" t="s">
        <v>95</v>
      </c>
    </row>
    <row r="47" spans="1:5">
      <c r="A47" s="184" t="s">
        <v>1138</v>
      </c>
      <c r="B47" s="185" t="s">
        <v>95</v>
      </c>
      <c r="C47" s="186" t="s">
        <v>95</v>
      </c>
      <c r="D47" s="185" t="s">
        <v>95</v>
      </c>
      <c r="E47" s="187" t="s">
        <v>95</v>
      </c>
    </row>
    <row r="48" spans="1:5">
      <c r="A48" s="177" t="s">
        <v>96</v>
      </c>
      <c r="B48" s="62" t="s">
        <v>4261</v>
      </c>
      <c r="C48" s="43" t="s">
        <v>4262</v>
      </c>
      <c r="D48" s="62">
        <v>3.7000000000000002E-3</v>
      </c>
      <c r="E48" s="98" t="s">
        <v>4263</v>
      </c>
    </row>
    <row r="49" spans="1:5">
      <c r="A49" s="180" t="s">
        <v>97</v>
      </c>
      <c r="B49" s="181" t="s">
        <v>4264</v>
      </c>
      <c r="C49" s="182" t="s">
        <v>4265</v>
      </c>
      <c r="D49" s="181" t="s">
        <v>95</v>
      </c>
      <c r="E49" s="183" t="s">
        <v>95</v>
      </c>
    </row>
    <row r="50" spans="1:5">
      <c r="A50" s="124" t="s">
        <v>1141</v>
      </c>
      <c r="B50" s="62" t="s">
        <v>95</v>
      </c>
      <c r="C50" s="43" t="s">
        <v>95</v>
      </c>
      <c r="D50" s="62" t="s">
        <v>95</v>
      </c>
      <c r="E50" s="98" t="s">
        <v>95</v>
      </c>
    </row>
    <row r="51" spans="1:5">
      <c r="A51" s="177" t="s">
        <v>96</v>
      </c>
      <c r="B51" s="62" t="s">
        <v>4266</v>
      </c>
      <c r="C51" s="43" t="s">
        <v>4267</v>
      </c>
      <c r="D51" s="62">
        <v>5.3E-3</v>
      </c>
      <c r="E51" s="98" t="s">
        <v>4268</v>
      </c>
    </row>
    <row r="52" spans="1:5">
      <c r="A52" s="177" t="s">
        <v>97</v>
      </c>
      <c r="B52" s="62" t="s">
        <v>4269</v>
      </c>
      <c r="C52" s="43" t="s">
        <v>4270</v>
      </c>
      <c r="D52" s="62" t="s">
        <v>95</v>
      </c>
      <c r="E52" s="98" t="s">
        <v>95</v>
      </c>
    </row>
    <row r="53" spans="1:5">
      <c r="A53" s="184" t="s">
        <v>1144</v>
      </c>
      <c r="B53" s="185" t="s">
        <v>95</v>
      </c>
      <c r="C53" s="186" t="s">
        <v>95</v>
      </c>
      <c r="D53" s="185" t="s">
        <v>95</v>
      </c>
      <c r="E53" s="187" t="s">
        <v>95</v>
      </c>
    </row>
    <row r="54" spans="1:5">
      <c r="A54" s="177" t="s">
        <v>96</v>
      </c>
      <c r="B54" s="62" t="s">
        <v>4271</v>
      </c>
      <c r="C54" s="43" t="s">
        <v>4272</v>
      </c>
      <c r="D54" s="62">
        <v>2.3999999999999998E-3</v>
      </c>
      <c r="E54" s="98" t="s">
        <v>4273</v>
      </c>
    </row>
    <row r="55" spans="1:5">
      <c r="A55" s="180" t="s">
        <v>97</v>
      </c>
      <c r="B55" s="181" t="s">
        <v>4274</v>
      </c>
      <c r="C55" s="182" t="s">
        <v>4275</v>
      </c>
      <c r="D55" s="181" t="s">
        <v>95</v>
      </c>
      <c r="E55" s="183" t="s">
        <v>95</v>
      </c>
    </row>
    <row r="56" spans="1:5">
      <c r="A56" s="124" t="s">
        <v>1147</v>
      </c>
      <c r="B56" s="62" t="s">
        <v>95</v>
      </c>
      <c r="C56" s="43" t="s">
        <v>95</v>
      </c>
      <c r="D56" s="62" t="s">
        <v>95</v>
      </c>
      <c r="E56" s="98" t="s">
        <v>95</v>
      </c>
    </row>
    <row r="57" spans="1:5">
      <c r="A57" s="177" t="s">
        <v>96</v>
      </c>
      <c r="B57" s="62" t="s">
        <v>4276</v>
      </c>
      <c r="C57" s="43" t="s">
        <v>4277</v>
      </c>
      <c r="D57" s="62">
        <v>7.3099999999999998E-2</v>
      </c>
      <c r="E57" s="98" t="s">
        <v>4278</v>
      </c>
    </row>
    <row r="58" spans="1:5">
      <c r="A58" s="177" t="s">
        <v>97</v>
      </c>
      <c r="B58" s="62" t="s">
        <v>4279</v>
      </c>
      <c r="C58" s="43" t="s">
        <v>4280</v>
      </c>
      <c r="D58" s="62" t="s">
        <v>95</v>
      </c>
      <c r="E58" s="98" t="s">
        <v>95</v>
      </c>
    </row>
    <row r="59" spans="1:5">
      <c r="A59" s="184" t="s">
        <v>1150</v>
      </c>
      <c r="B59" s="185" t="s">
        <v>95</v>
      </c>
      <c r="C59" s="186" t="s">
        <v>95</v>
      </c>
      <c r="D59" s="185" t="s">
        <v>95</v>
      </c>
      <c r="E59" s="187" t="s">
        <v>95</v>
      </c>
    </row>
    <row r="60" spans="1:5">
      <c r="A60" s="177" t="s">
        <v>96</v>
      </c>
      <c r="B60" s="62" t="s">
        <v>4281</v>
      </c>
      <c r="C60" s="43" t="s">
        <v>4282</v>
      </c>
      <c r="D60" s="62">
        <v>2.9999999999999997E-4</v>
      </c>
      <c r="E60" s="98" t="s">
        <v>4283</v>
      </c>
    </row>
    <row r="61" spans="1:5">
      <c r="A61" s="180" t="s">
        <v>97</v>
      </c>
      <c r="B61" s="181" t="s">
        <v>4284</v>
      </c>
      <c r="C61" s="182" t="s">
        <v>4285</v>
      </c>
      <c r="D61" s="181" t="s">
        <v>95</v>
      </c>
      <c r="E61" s="183" t="s">
        <v>95</v>
      </c>
    </row>
    <row r="62" spans="1:5">
      <c r="A62" s="184" t="s">
        <v>1153</v>
      </c>
      <c r="B62" s="185" t="s">
        <v>95</v>
      </c>
      <c r="C62" s="186" t="s">
        <v>95</v>
      </c>
      <c r="D62" s="185" t="s">
        <v>95</v>
      </c>
      <c r="E62" s="187" t="s">
        <v>95</v>
      </c>
    </row>
    <row r="63" spans="1:5">
      <c r="A63" s="177" t="s">
        <v>96</v>
      </c>
      <c r="B63" s="62" t="s">
        <v>4286</v>
      </c>
      <c r="C63" s="43" t="s">
        <v>4287</v>
      </c>
      <c r="D63" s="62" t="s">
        <v>1087</v>
      </c>
      <c r="E63" s="98" t="s">
        <v>4288</v>
      </c>
    </row>
    <row r="64" spans="1:5">
      <c r="A64" s="180" t="s">
        <v>97</v>
      </c>
      <c r="B64" s="181" t="s">
        <v>3915</v>
      </c>
      <c r="C64" s="182" t="s">
        <v>4289</v>
      </c>
      <c r="D64" s="181" t="s">
        <v>95</v>
      </c>
      <c r="E64" s="183" t="s">
        <v>95</v>
      </c>
    </row>
    <row r="65" spans="1:5">
      <c r="A65" s="124" t="s">
        <v>1156</v>
      </c>
      <c r="B65" s="62" t="s">
        <v>95</v>
      </c>
      <c r="C65" s="43" t="s">
        <v>95</v>
      </c>
      <c r="D65" s="62" t="s">
        <v>95</v>
      </c>
      <c r="E65" s="98" t="s">
        <v>95</v>
      </c>
    </row>
    <row r="66" spans="1:5">
      <c r="A66" s="177" t="s">
        <v>96</v>
      </c>
      <c r="B66" s="62" t="s">
        <v>4290</v>
      </c>
      <c r="C66" s="43" t="s">
        <v>4291</v>
      </c>
      <c r="D66" s="62">
        <v>0.1239</v>
      </c>
      <c r="E66" s="98" t="s">
        <v>4292</v>
      </c>
    </row>
    <row r="67" spans="1:5" ht="16.5" thickBot="1">
      <c r="A67" s="178" t="s">
        <v>97</v>
      </c>
      <c r="B67" s="63" t="s">
        <v>4293</v>
      </c>
      <c r="C67" s="35" t="s">
        <v>4294</v>
      </c>
      <c r="D67" s="63" t="s">
        <v>95</v>
      </c>
      <c r="E67" s="92" t="s">
        <v>95</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5"/>
  <dimension ref="A1:E67"/>
  <sheetViews>
    <sheetView workbookViewId="0">
      <selection activeCell="G1" sqref="G1"/>
    </sheetView>
  </sheetViews>
  <sheetFormatPr defaultColWidth="9.28515625" defaultRowHeight="15.75"/>
  <cols>
    <col min="1" max="1" width="41.42578125" style="9" customWidth="1"/>
    <col min="2" max="2" width="21" style="20" bestFit="1" customWidth="1"/>
    <col min="3" max="3" width="20" style="20" bestFit="1" customWidth="1"/>
    <col min="4" max="4" width="25.7109375" style="20" bestFit="1" customWidth="1"/>
    <col min="5" max="5" width="26" style="20" bestFit="1" customWidth="1"/>
    <col min="6" max="16384" width="9.28515625" style="9"/>
  </cols>
  <sheetData>
    <row r="1" spans="1:5">
      <c r="A1" s="53" t="s">
        <v>16</v>
      </c>
    </row>
    <row r="3" spans="1:5" ht="18.75" thickBot="1">
      <c r="A3" s="8" t="s">
        <v>4295</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103</v>
      </c>
      <c r="B6" s="62"/>
      <c r="C6" s="43"/>
      <c r="D6" s="62"/>
      <c r="E6" s="98"/>
    </row>
    <row r="7" spans="1:5">
      <c r="A7" s="177" t="s">
        <v>96</v>
      </c>
      <c r="B7" s="62" t="s">
        <v>4296</v>
      </c>
      <c r="C7" s="43" t="s">
        <v>4297</v>
      </c>
      <c r="D7" s="62">
        <v>0.27100000000000002</v>
      </c>
      <c r="E7" s="98" t="s">
        <v>4298</v>
      </c>
    </row>
    <row r="8" spans="1:5">
      <c r="A8" s="180" t="s">
        <v>97</v>
      </c>
      <c r="B8" s="181" t="s">
        <v>4299</v>
      </c>
      <c r="C8" s="182" t="s">
        <v>4300</v>
      </c>
      <c r="D8" s="181" t="s">
        <v>95</v>
      </c>
      <c r="E8" s="183" t="s">
        <v>95</v>
      </c>
    </row>
    <row r="9" spans="1:5">
      <c r="A9" s="124" t="s">
        <v>104</v>
      </c>
      <c r="B9" s="62" t="s">
        <v>95</v>
      </c>
      <c r="C9" s="43" t="s">
        <v>95</v>
      </c>
      <c r="D9" s="62" t="s">
        <v>95</v>
      </c>
      <c r="E9" s="98" t="s">
        <v>95</v>
      </c>
    </row>
    <row r="10" spans="1:5">
      <c r="A10" s="177" t="s">
        <v>96</v>
      </c>
      <c r="B10" s="62" t="s">
        <v>4301</v>
      </c>
      <c r="C10" s="43" t="s">
        <v>4302</v>
      </c>
      <c r="D10" s="62" t="s">
        <v>1087</v>
      </c>
      <c r="E10" s="98" t="s">
        <v>4303</v>
      </c>
    </row>
    <row r="11" spans="1:5">
      <c r="A11" s="180" t="s">
        <v>97</v>
      </c>
      <c r="B11" s="181" t="s">
        <v>4304</v>
      </c>
      <c r="C11" s="182" t="s">
        <v>4305</v>
      </c>
      <c r="D11" s="181" t="s">
        <v>95</v>
      </c>
      <c r="E11" s="183" t="s">
        <v>95</v>
      </c>
    </row>
    <row r="12" spans="1:5">
      <c r="A12" s="124" t="s">
        <v>105</v>
      </c>
      <c r="B12" s="62" t="s">
        <v>95</v>
      </c>
      <c r="C12" s="43" t="s">
        <v>95</v>
      </c>
      <c r="D12" s="62" t="s">
        <v>95</v>
      </c>
      <c r="E12" s="98" t="s">
        <v>95</v>
      </c>
    </row>
    <row r="13" spans="1:5">
      <c r="A13" s="177" t="s">
        <v>96</v>
      </c>
      <c r="B13" s="62" t="s">
        <v>4306</v>
      </c>
      <c r="C13" s="43" t="s">
        <v>4307</v>
      </c>
      <c r="D13" s="62" t="s">
        <v>1087</v>
      </c>
      <c r="E13" s="98" t="s">
        <v>4308</v>
      </c>
    </row>
    <row r="14" spans="1:5">
      <c r="A14" s="180" t="s">
        <v>97</v>
      </c>
      <c r="B14" s="181" t="s">
        <v>4309</v>
      </c>
      <c r="C14" s="182" t="s">
        <v>3335</v>
      </c>
      <c r="D14" s="181" t="s">
        <v>95</v>
      </c>
      <c r="E14" s="183" t="s">
        <v>95</v>
      </c>
    </row>
    <row r="15" spans="1:5">
      <c r="A15" s="184" t="s">
        <v>106</v>
      </c>
      <c r="B15" s="185" t="s">
        <v>95</v>
      </c>
      <c r="C15" s="186" t="s">
        <v>95</v>
      </c>
      <c r="D15" s="185" t="s">
        <v>95</v>
      </c>
      <c r="E15" s="187" t="s">
        <v>95</v>
      </c>
    </row>
    <row r="16" spans="1:5">
      <c r="A16" s="177" t="s">
        <v>96</v>
      </c>
      <c r="B16" s="62" t="s">
        <v>4310</v>
      </c>
      <c r="C16" s="43" t="s">
        <v>4311</v>
      </c>
      <c r="D16" s="62" t="s">
        <v>1087</v>
      </c>
      <c r="E16" s="98" t="s">
        <v>4312</v>
      </c>
    </row>
    <row r="17" spans="1:5">
      <c r="A17" s="179" t="s">
        <v>97</v>
      </c>
      <c r="B17" s="67" t="s">
        <v>1504</v>
      </c>
      <c r="C17" s="58" t="s">
        <v>4313</v>
      </c>
      <c r="D17" s="67" t="s">
        <v>95</v>
      </c>
      <c r="E17" s="105" t="s">
        <v>95</v>
      </c>
    </row>
    <row r="18" spans="1:5">
      <c r="A18" s="69" t="s">
        <v>1101</v>
      </c>
      <c r="B18" s="70" t="s">
        <v>95</v>
      </c>
      <c r="C18" s="70" t="s">
        <v>95</v>
      </c>
      <c r="D18" s="70" t="s">
        <v>95</v>
      </c>
      <c r="E18" s="71" t="s">
        <v>95</v>
      </c>
    </row>
    <row r="19" spans="1:5">
      <c r="A19" s="124" t="s">
        <v>108</v>
      </c>
      <c r="B19" s="62" t="s">
        <v>95</v>
      </c>
      <c r="C19" s="43" t="s">
        <v>95</v>
      </c>
      <c r="D19" s="62" t="s">
        <v>95</v>
      </c>
      <c r="E19" s="98" t="s">
        <v>95</v>
      </c>
    </row>
    <row r="20" spans="1:5">
      <c r="A20" s="177" t="s">
        <v>96</v>
      </c>
      <c r="B20" s="62" t="s">
        <v>4314</v>
      </c>
      <c r="C20" s="43" t="s">
        <v>4315</v>
      </c>
      <c r="D20" s="62" t="s">
        <v>1087</v>
      </c>
      <c r="E20" s="98" t="s">
        <v>4316</v>
      </c>
    </row>
    <row r="21" spans="1:5">
      <c r="A21" s="180" t="s">
        <v>97</v>
      </c>
      <c r="B21" s="181" t="s">
        <v>4317</v>
      </c>
      <c r="C21" s="182" t="s">
        <v>4318</v>
      </c>
      <c r="D21" s="181" t="s">
        <v>95</v>
      </c>
      <c r="E21" s="183" t="s">
        <v>95</v>
      </c>
    </row>
    <row r="22" spans="1:5">
      <c r="A22" s="124" t="s">
        <v>109</v>
      </c>
      <c r="B22" s="62" t="s">
        <v>95</v>
      </c>
      <c r="C22" s="43" t="s">
        <v>95</v>
      </c>
      <c r="D22" s="62" t="s">
        <v>95</v>
      </c>
      <c r="E22" s="98" t="s">
        <v>95</v>
      </c>
    </row>
    <row r="23" spans="1:5">
      <c r="A23" s="177" t="s">
        <v>96</v>
      </c>
      <c r="B23" s="62" t="s">
        <v>4319</v>
      </c>
      <c r="C23" s="43" t="s">
        <v>4320</v>
      </c>
      <c r="D23" s="62" t="s">
        <v>1087</v>
      </c>
      <c r="E23" s="98" t="s">
        <v>4321</v>
      </c>
    </row>
    <row r="24" spans="1:5">
      <c r="A24" s="177" t="s">
        <v>97</v>
      </c>
      <c r="B24" s="62" t="s">
        <v>4322</v>
      </c>
      <c r="C24" s="43" t="s">
        <v>4323</v>
      </c>
      <c r="D24" s="62" t="s">
        <v>95</v>
      </c>
      <c r="E24" s="98" t="s">
        <v>95</v>
      </c>
    </row>
    <row r="25" spans="1:5">
      <c r="A25" s="84" t="s">
        <v>1106</v>
      </c>
      <c r="B25" s="85" t="s">
        <v>95</v>
      </c>
      <c r="C25" s="85" t="s">
        <v>95</v>
      </c>
      <c r="D25" s="85" t="s">
        <v>95</v>
      </c>
      <c r="E25" s="86" t="s">
        <v>95</v>
      </c>
    </row>
    <row r="26" spans="1:5">
      <c r="A26" s="124" t="s">
        <v>96</v>
      </c>
      <c r="B26" s="62" t="s">
        <v>1530</v>
      </c>
      <c r="C26" s="43" t="s">
        <v>1531</v>
      </c>
      <c r="D26" s="62" t="s">
        <v>1087</v>
      </c>
      <c r="E26" s="98" t="s">
        <v>4324</v>
      </c>
    </row>
    <row r="27" spans="1:5">
      <c r="A27" s="125" t="s">
        <v>97</v>
      </c>
      <c r="B27" s="67" t="s">
        <v>1532</v>
      </c>
      <c r="C27" s="58" t="s">
        <v>1533</v>
      </c>
      <c r="D27" s="67" t="s">
        <v>95</v>
      </c>
      <c r="E27" s="105" t="s">
        <v>95</v>
      </c>
    </row>
    <row r="28" spans="1:5">
      <c r="A28" s="69" t="s">
        <v>1123</v>
      </c>
      <c r="B28" s="70" t="s">
        <v>95</v>
      </c>
      <c r="C28" s="70" t="s">
        <v>95</v>
      </c>
      <c r="D28" s="70" t="s">
        <v>95</v>
      </c>
      <c r="E28" s="71" t="s">
        <v>95</v>
      </c>
    </row>
    <row r="29" spans="1:5">
      <c r="A29" s="124" t="s">
        <v>96</v>
      </c>
      <c r="B29" s="62" t="s">
        <v>3949</v>
      </c>
      <c r="C29" s="43" t="s">
        <v>4325</v>
      </c>
      <c r="D29" s="62">
        <v>0.53469999999999995</v>
      </c>
      <c r="E29" s="98" t="s">
        <v>4326</v>
      </c>
    </row>
    <row r="30" spans="1:5">
      <c r="A30" s="124" t="s">
        <v>97</v>
      </c>
      <c r="B30" s="62" t="s">
        <v>3952</v>
      </c>
      <c r="C30" s="43" t="s">
        <v>4327</v>
      </c>
      <c r="D30" s="62" t="s">
        <v>95</v>
      </c>
      <c r="E30" s="98" t="s">
        <v>95</v>
      </c>
    </row>
    <row r="31" spans="1:5">
      <c r="A31" s="84" t="s">
        <v>1126</v>
      </c>
      <c r="B31" s="85" t="s">
        <v>95</v>
      </c>
      <c r="C31" s="85" t="s">
        <v>95</v>
      </c>
      <c r="D31" s="85" t="s">
        <v>95</v>
      </c>
      <c r="E31" s="86" t="s">
        <v>95</v>
      </c>
    </row>
    <row r="32" spans="1:5">
      <c r="A32" s="124" t="s">
        <v>96</v>
      </c>
      <c r="B32" s="62" t="s">
        <v>4328</v>
      </c>
      <c r="C32" s="43" t="s">
        <v>4329</v>
      </c>
      <c r="D32" s="62" t="s">
        <v>1087</v>
      </c>
      <c r="E32" s="98" t="s">
        <v>4330</v>
      </c>
    </row>
    <row r="33" spans="1:5">
      <c r="A33" s="125" t="s">
        <v>97</v>
      </c>
      <c r="B33" s="67" t="s">
        <v>4331</v>
      </c>
      <c r="C33" s="58" t="s">
        <v>4332</v>
      </c>
      <c r="D33" s="67" t="s">
        <v>95</v>
      </c>
      <c r="E33" s="105" t="s">
        <v>95</v>
      </c>
    </row>
    <row r="34" spans="1:5">
      <c r="A34" s="84" t="s">
        <v>1159</v>
      </c>
      <c r="B34" s="85" t="s">
        <v>95</v>
      </c>
      <c r="C34" s="85" t="s">
        <v>95</v>
      </c>
      <c r="D34" s="85" t="s">
        <v>95</v>
      </c>
      <c r="E34" s="86" t="s">
        <v>95</v>
      </c>
    </row>
    <row r="35" spans="1:5">
      <c r="A35" s="124" t="s">
        <v>96</v>
      </c>
      <c r="B35" s="62" t="s">
        <v>4333</v>
      </c>
      <c r="C35" s="43" t="s">
        <v>4334</v>
      </c>
      <c r="D35" s="62">
        <v>6.4000000000000003E-3</v>
      </c>
      <c r="E35" s="98" t="s">
        <v>4335</v>
      </c>
    </row>
    <row r="36" spans="1:5">
      <c r="A36" s="125" t="s">
        <v>97</v>
      </c>
      <c r="B36" s="67" t="s">
        <v>4336</v>
      </c>
      <c r="C36" s="58" t="s">
        <v>4337</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4338</v>
      </c>
      <c r="C39" s="43" t="s">
        <v>4339</v>
      </c>
      <c r="D39" s="62" t="s">
        <v>1087</v>
      </c>
      <c r="E39" s="98" t="s">
        <v>4340</v>
      </c>
    </row>
    <row r="40" spans="1:5">
      <c r="A40" s="177" t="s">
        <v>97</v>
      </c>
      <c r="B40" s="62" t="s">
        <v>4341</v>
      </c>
      <c r="C40" s="43" t="s">
        <v>4342</v>
      </c>
      <c r="D40" s="62" t="s">
        <v>95</v>
      </c>
      <c r="E40" s="98" t="s">
        <v>95</v>
      </c>
    </row>
    <row r="41" spans="1:5">
      <c r="A41" s="184" t="s">
        <v>1132</v>
      </c>
      <c r="B41" s="185" t="s">
        <v>95</v>
      </c>
      <c r="C41" s="186" t="s">
        <v>95</v>
      </c>
      <c r="D41" s="185" t="s">
        <v>95</v>
      </c>
      <c r="E41" s="187" t="s">
        <v>95</v>
      </c>
    </row>
    <row r="42" spans="1:5">
      <c r="A42" s="177" t="s">
        <v>96</v>
      </c>
      <c r="B42" s="62" t="s">
        <v>4343</v>
      </c>
      <c r="C42" s="43" t="s">
        <v>4344</v>
      </c>
      <c r="D42" s="62">
        <v>1.4E-3</v>
      </c>
      <c r="E42" s="98" t="s">
        <v>4345</v>
      </c>
    </row>
    <row r="43" spans="1:5">
      <c r="A43" s="180" t="s">
        <v>97</v>
      </c>
      <c r="B43" s="181" t="s">
        <v>4346</v>
      </c>
      <c r="C43" s="182" t="s">
        <v>2513</v>
      </c>
      <c r="D43" s="181" t="s">
        <v>95</v>
      </c>
      <c r="E43" s="183" t="s">
        <v>95</v>
      </c>
    </row>
    <row r="44" spans="1:5">
      <c r="A44" s="124" t="s">
        <v>1135</v>
      </c>
      <c r="B44" s="62" t="s">
        <v>95</v>
      </c>
      <c r="C44" s="43" t="s">
        <v>95</v>
      </c>
      <c r="D44" s="62" t="s">
        <v>95</v>
      </c>
      <c r="E44" s="98" t="s">
        <v>95</v>
      </c>
    </row>
    <row r="45" spans="1:5">
      <c r="A45" s="177" t="s">
        <v>96</v>
      </c>
      <c r="B45" s="62" t="s">
        <v>4347</v>
      </c>
      <c r="C45" s="43" t="s">
        <v>4348</v>
      </c>
      <c r="D45" s="62">
        <v>1E-4</v>
      </c>
      <c r="E45" s="98" t="s">
        <v>4349</v>
      </c>
    </row>
    <row r="46" spans="1:5">
      <c r="A46" s="177" t="s">
        <v>97</v>
      </c>
      <c r="B46" s="62" t="s">
        <v>4350</v>
      </c>
      <c r="C46" s="43" t="s">
        <v>4323</v>
      </c>
      <c r="D46" s="62" t="s">
        <v>95</v>
      </c>
      <c r="E46" s="98" t="s">
        <v>95</v>
      </c>
    </row>
    <row r="47" spans="1:5">
      <c r="A47" s="184" t="s">
        <v>1138</v>
      </c>
      <c r="B47" s="185" t="s">
        <v>95</v>
      </c>
      <c r="C47" s="186" t="s">
        <v>95</v>
      </c>
      <c r="D47" s="185" t="s">
        <v>95</v>
      </c>
      <c r="E47" s="187" t="s">
        <v>95</v>
      </c>
    </row>
    <row r="48" spans="1:5">
      <c r="A48" s="177" t="s">
        <v>96</v>
      </c>
      <c r="B48" s="62" t="s">
        <v>4351</v>
      </c>
      <c r="C48" s="43" t="s">
        <v>4352</v>
      </c>
      <c r="D48" s="62">
        <v>2.9999999999999997E-4</v>
      </c>
      <c r="E48" s="98" t="s">
        <v>4353</v>
      </c>
    </row>
    <row r="49" spans="1:5">
      <c r="A49" s="180" t="s">
        <v>97</v>
      </c>
      <c r="B49" s="181" t="s">
        <v>4354</v>
      </c>
      <c r="C49" s="182" t="s">
        <v>4355</v>
      </c>
      <c r="D49" s="181" t="s">
        <v>95</v>
      </c>
      <c r="E49" s="183" t="s">
        <v>95</v>
      </c>
    </row>
    <row r="50" spans="1:5">
      <c r="A50" s="124" t="s">
        <v>1141</v>
      </c>
      <c r="B50" s="62" t="s">
        <v>95</v>
      </c>
      <c r="C50" s="43" t="s">
        <v>95</v>
      </c>
      <c r="D50" s="62" t="s">
        <v>95</v>
      </c>
      <c r="E50" s="98" t="s">
        <v>95</v>
      </c>
    </row>
    <row r="51" spans="1:5">
      <c r="A51" s="177" t="s">
        <v>96</v>
      </c>
      <c r="B51" s="62" t="s">
        <v>4356</v>
      </c>
      <c r="C51" s="43" t="s">
        <v>4357</v>
      </c>
      <c r="D51" s="62">
        <v>3.2099999999999997E-2</v>
      </c>
      <c r="E51" s="98" t="s">
        <v>4358</v>
      </c>
    </row>
    <row r="52" spans="1:5">
      <c r="A52" s="177" t="s">
        <v>97</v>
      </c>
      <c r="B52" s="62" t="s">
        <v>4359</v>
      </c>
      <c r="C52" s="43" t="s">
        <v>4360</v>
      </c>
      <c r="D52" s="62" t="s">
        <v>95</v>
      </c>
      <c r="E52" s="98" t="s">
        <v>95</v>
      </c>
    </row>
    <row r="53" spans="1:5">
      <c r="A53" s="184" t="s">
        <v>1144</v>
      </c>
      <c r="B53" s="185" t="s">
        <v>95</v>
      </c>
      <c r="C53" s="186" t="s">
        <v>95</v>
      </c>
      <c r="D53" s="185" t="s">
        <v>95</v>
      </c>
      <c r="E53" s="187" t="s">
        <v>95</v>
      </c>
    </row>
    <row r="54" spans="1:5">
      <c r="A54" s="177" t="s">
        <v>96</v>
      </c>
      <c r="B54" s="62" t="s">
        <v>4361</v>
      </c>
      <c r="C54" s="43" t="s">
        <v>4362</v>
      </c>
      <c r="D54" s="62">
        <v>5.96E-2</v>
      </c>
      <c r="E54" s="98" t="s">
        <v>4363</v>
      </c>
    </row>
    <row r="55" spans="1:5">
      <c r="A55" s="180" t="s">
        <v>97</v>
      </c>
      <c r="B55" s="181" t="s">
        <v>4364</v>
      </c>
      <c r="C55" s="182" t="s">
        <v>4365</v>
      </c>
      <c r="D55" s="181" t="s">
        <v>95</v>
      </c>
      <c r="E55" s="183" t="s">
        <v>95</v>
      </c>
    </row>
    <row r="56" spans="1:5">
      <c r="A56" s="124" t="s">
        <v>1147</v>
      </c>
      <c r="B56" s="62" t="s">
        <v>95</v>
      </c>
      <c r="C56" s="43" t="s">
        <v>95</v>
      </c>
      <c r="D56" s="62" t="s">
        <v>95</v>
      </c>
      <c r="E56" s="98" t="s">
        <v>95</v>
      </c>
    </row>
    <row r="57" spans="1:5">
      <c r="A57" s="177" t="s">
        <v>96</v>
      </c>
      <c r="B57" s="62" t="s">
        <v>4366</v>
      </c>
      <c r="C57" s="43" t="s">
        <v>4367</v>
      </c>
      <c r="D57" s="62">
        <v>0.16470000000000001</v>
      </c>
      <c r="E57" s="98" t="s">
        <v>4368</v>
      </c>
    </row>
    <row r="58" spans="1:5">
      <c r="A58" s="177" t="s">
        <v>97</v>
      </c>
      <c r="B58" s="62" t="s">
        <v>4369</v>
      </c>
      <c r="C58" s="43" t="s">
        <v>4370</v>
      </c>
      <c r="D58" s="62" t="s">
        <v>95</v>
      </c>
      <c r="E58" s="98" t="s">
        <v>95</v>
      </c>
    </row>
    <row r="59" spans="1:5">
      <c r="A59" s="184" t="s">
        <v>1150</v>
      </c>
      <c r="B59" s="185" t="s">
        <v>95</v>
      </c>
      <c r="C59" s="186" t="s">
        <v>95</v>
      </c>
      <c r="D59" s="185" t="s">
        <v>95</v>
      </c>
      <c r="E59" s="187" t="s">
        <v>95</v>
      </c>
    </row>
    <row r="60" spans="1:5">
      <c r="A60" s="177" t="s">
        <v>96</v>
      </c>
      <c r="B60" s="62" t="s">
        <v>4371</v>
      </c>
      <c r="C60" s="43" t="s">
        <v>4372</v>
      </c>
      <c r="D60" s="62">
        <v>1.6400000000000001E-2</v>
      </c>
      <c r="E60" s="98" t="s">
        <v>4373</v>
      </c>
    </row>
    <row r="61" spans="1:5">
      <c r="A61" s="180" t="s">
        <v>97</v>
      </c>
      <c r="B61" s="181" t="s">
        <v>4374</v>
      </c>
      <c r="C61" s="182" t="s">
        <v>4375</v>
      </c>
      <c r="D61" s="181" t="s">
        <v>95</v>
      </c>
      <c r="E61" s="183" t="s">
        <v>95</v>
      </c>
    </row>
    <row r="62" spans="1:5">
      <c r="A62" s="184" t="s">
        <v>1153</v>
      </c>
      <c r="B62" s="185" t="s">
        <v>95</v>
      </c>
      <c r="C62" s="186" t="s">
        <v>95</v>
      </c>
      <c r="D62" s="185" t="s">
        <v>95</v>
      </c>
      <c r="E62" s="187" t="s">
        <v>95</v>
      </c>
    </row>
    <row r="63" spans="1:5">
      <c r="A63" s="177" t="s">
        <v>96</v>
      </c>
      <c r="B63" s="62" t="s">
        <v>4376</v>
      </c>
      <c r="C63" s="43" t="s">
        <v>4377</v>
      </c>
      <c r="D63" s="62">
        <v>0.18240000000000001</v>
      </c>
      <c r="E63" s="98" t="s">
        <v>4378</v>
      </c>
    </row>
    <row r="64" spans="1:5">
      <c r="A64" s="180" t="s">
        <v>97</v>
      </c>
      <c r="B64" s="181" t="s">
        <v>4004</v>
      </c>
      <c r="C64" s="182" t="s">
        <v>4379</v>
      </c>
      <c r="D64" s="181" t="s">
        <v>95</v>
      </c>
      <c r="E64" s="183" t="s">
        <v>95</v>
      </c>
    </row>
    <row r="65" spans="1:5">
      <c r="A65" s="124" t="s">
        <v>1156</v>
      </c>
      <c r="B65" s="62" t="s">
        <v>95</v>
      </c>
      <c r="C65" s="43" t="s">
        <v>95</v>
      </c>
      <c r="D65" s="62" t="s">
        <v>95</v>
      </c>
      <c r="E65" s="98" t="s">
        <v>95</v>
      </c>
    </row>
    <row r="66" spans="1:5">
      <c r="A66" s="177" t="s">
        <v>96</v>
      </c>
      <c r="B66" s="62" t="s">
        <v>4380</v>
      </c>
      <c r="C66" s="43" t="s">
        <v>4381</v>
      </c>
      <c r="D66" s="62">
        <v>0.1348</v>
      </c>
      <c r="E66" s="98" t="s">
        <v>4382</v>
      </c>
    </row>
    <row r="67" spans="1:5" ht="16.5" thickBot="1">
      <c r="A67" s="178" t="s">
        <v>97</v>
      </c>
      <c r="B67" s="63" t="s">
        <v>4383</v>
      </c>
      <c r="C67" s="35" t="s">
        <v>4384</v>
      </c>
      <c r="D67" s="63" t="s">
        <v>95</v>
      </c>
      <c r="E67" s="92" t="s">
        <v>95</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6"/>
  <dimension ref="A1:E67"/>
  <sheetViews>
    <sheetView workbookViewId="0">
      <selection activeCell="I1" sqref="I1"/>
    </sheetView>
  </sheetViews>
  <sheetFormatPr defaultColWidth="9.28515625" defaultRowHeight="15.75"/>
  <cols>
    <col min="1" max="1" width="43" style="9" customWidth="1"/>
    <col min="2" max="2" width="20" style="20" bestFit="1" customWidth="1"/>
    <col min="3" max="3" width="18" style="20" bestFit="1" customWidth="1"/>
    <col min="4" max="4" width="25.7109375" style="20" bestFit="1" customWidth="1"/>
    <col min="5" max="5" width="23.7109375" style="20" bestFit="1" customWidth="1"/>
    <col min="6" max="16384" width="9.28515625" style="9"/>
  </cols>
  <sheetData>
    <row r="1" spans="1:5">
      <c r="A1" s="53" t="s">
        <v>16</v>
      </c>
    </row>
    <row r="3" spans="1:5" ht="18.75" thickBot="1">
      <c r="A3" s="8" t="s">
        <v>4385</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103</v>
      </c>
      <c r="B6" s="62"/>
      <c r="C6" s="43"/>
      <c r="D6" s="62"/>
      <c r="E6" s="98"/>
    </row>
    <row r="7" spans="1:5">
      <c r="A7" s="177" t="s">
        <v>96</v>
      </c>
      <c r="B7" s="62" t="s">
        <v>4386</v>
      </c>
      <c r="C7" s="43" t="s">
        <v>4387</v>
      </c>
      <c r="D7" s="62">
        <v>6.4000000000000001E-2</v>
      </c>
      <c r="E7" s="98" t="s">
        <v>4388</v>
      </c>
    </row>
    <row r="8" spans="1:5">
      <c r="A8" s="180" t="s">
        <v>97</v>
      </c>
      <c r="B8" s="181" t="s">
        <v>4389</v>
      </c>
      <c r="C8" s="182" t="s">
        <v>4390</v>
      </c>
      <c r="D8" s="181" t="s">
        <v>95</v>
      </c>
      <c r="E8" s="183" t="s">
        <v>95</v>
      </c>
    </row>
    <row r="9" spans="1:5">
      <c r="A9" s="124" t="s">
        <v>104</v>
      </c>
      <c r="B9" s="62" t="s">
        <v>95</v>
      </c>
      <c r="C9" s="43" t="s">
        <v>95</v>
      </c>
      <c r="D9" s="62" t="s">
        <v>95</v>
      </c>
      <c r="E9" s="98" t="s">
        <v>95</v>
      </c>
    </row>
    <row r="10" spans="1:5">
      <c r="A10" s="177" t="s">
        <v>96</v>
      </c>
      <c r="B10" s="62" t="s">
        <v>4391</v>
      </c>
      <c r="C10" s="43" t="s">
        <v>4392</v>
      </c>
      <c r="D10" s="62">
        <v>1.43E-2</v>
      </c>
      <c r="E10" s="98" t="s">
        <v>4393</v>
      </c>
    </row>
    <row r="11" spans="1:5">
      <c r="A11" s="180" t="s">
        <v>97</v>
      </c>
      <c r="B11" s="181" t="s">
        <v>4394</v>
      </c>
      <c r="C11" s="182" t="s">
        <v>4395</v>
      </c>
      <c r="D11" s="181" t="s">
        <v>95</v>
      </c>
      <c r="E11" s="183" t="s">
        <v>95</v>
      </c>
    </row>
    <row r="12" spans="1:5">
      <c r="A12" s="124" t="s">
        <v>105</v>
      </c>
      <c r="B12" s="62" t="s">
        <v>95</v>
      </c>
      <c r="C12" s="43" t="s">
        <v>95</v>
      </c>
      <c r="D12" s="62" t="s">
        <v>95</v>
      </c>
      <c r="E12" s="98" t="s">
        <v>95</v>
      </c>
    </row>
    <row r="13" spans="1:5">
      <c r="A13" s="177" t="s">
        <v>96</v>
      </c>
      <c r="B13" s="62" t="s">
        <v>4396</v>
      </c>
      <c r="C13" s="43" t="s">
        <v>4397</v>
      </c>
      <c r="D13" s="62">
        <v>2.2000000000000001E-3</v>
      </c>
      <c r="E13" s="98" t="s">
        <v>4398</v>
      </c>
    </row>
    <row r="14" spans="1:5">
      <c r="A14" s="180" t="s">
        <v>97</v>
      </c>
      <c r="B14" s="181" t="s">
        <v>4399</v>
      </c>
      <c r="C14" s="182" t="s">
        <v>4400</v>
      </c>
      <c r="D14" s="181" t="s">
        <v>95</v>
      </c>
      <c r="E14" s="183" t="s">
        <v>95</v>
      </c>
    </row>
    <row r="15" spans="1:5">
      <c r="A15" s="184" t="s">
        <v>106</v>
      </c>
      <c r="B15" s="185" t="s">
        <v>95</v>
      </c>
      <c r="C15" s="186" t="s">
        <v>95</v>
      </c>
      <c r="D15" s="185" t="s">
        <v>95</v>
      </c>
      <c r="E15" s="187" t="s">
        <v>95</v>
      </c>
    </row>
    <row r="16" spans="1:5">
      <c r="A16" s="177" t="s">
        <v>96</v>
      </c>
      <c r="B16" s="62" t="s">
        <v>4401</v>
      </c>
      <c r="C16" s="43" t="s">
        <v>4402</v>
      </c>
      <c r="D16" s="62">
        <v>1.4E-3</v>
      </c>
      <c r="E16" s="98" t="s">
        <v>4403</v>
      </c>
    </row>
    <row r="17" spans="1:5">
      <c r="A17" s="179" t="s">
        <v>97</v>
      </c>
      <c r="B17" s="67" t="s">
        <v>4404</v>
      </c>
      <c r="C17" s="58" t="s">
        <v>4405</v>
      </c>
      <c r="D17" s="67" t="s">
        <v>95</v>
      </c>
      <c r="E17" s="105" t="s">
        <v>95</v>
      </c>
    </row>
    <row r="18" spans="1:5">
      <c r="A18" s="69" t="s">
        <v>1101</v>
      </c>
      <c r="B18" s="70" t="s">
        <v>95</v>
      </c>
      <c r="C18" s="70" t="s">
        <v>95</v>
      </c>
      <c r="D18" s="70" t="s">
        <v>95</v>
      </c>
      <c r="E18" s="71" t="s">
        <v>95</v>
      </c>
    </row>
    <row r="19" spans="1:5">
      <c r="A19" s="124" t="s">
        <v>108</v>
      </c>
      <c r="B19" s="62" t="s">
        <v>95</v>
      </c>
      <c r="C19" s="43" t="s">
        <v>95</v>
      </c>
      <c r="D19" s="62" t="s">
        <v>95</v>
      </c>
      <c r="E19" s="98" t="s">
        <v>95</v>
      </c>
    </row>
    <row r="20" spans="1:5">
      <c r="A20" s="177" t="s">
        <v>96</v>
      </c>
      <c r="B20" s="62" t="s">
        <v>4406</v>
      </c>
      <c r="C20" s="43" t="s">
        <v>4407</v>
      </c>
      <c r="D20" s="62" t="s">
        <v>1087</v>
      </c>
      <c r="E20" s="98" t="s">
        <v>4408</v>
      </c>
    </row>
    <row r="21" spans="1:5">
      <c r="A21" s="180" t="s">
        <v>97</v>
      </c>
      <c r="B21" s="181" t="s">
        <v>4409</v>
      </c>
      <c r="C21" s="182" t="s">
        <v>4410</v>
      </c>
      <c r="D21" s="181" t="s">
        <v>95</v>
      </c>
      <c r="E21" s="183" t="s">
        <v>95</v>
      </c>
    </row>
    <row r="22" spans="1:5">
      <c r="A22" s="124" t="s">
        <v>109</v>
      </c>
      <c r="B22" s="62" t="s">
        <v>95</v>
      </c>
      <c r="C22" s="43" t="s">
        <v>95</v>
      </c>
      <c r="D22" s="62" t="s">
        <v>95</v>
      </c>
      <c r="E22" s="98" t="s">
        <v>95</v>
      </c>
    </row>
    <row r="23" spans="1:5">
      <c r="A23" s="177" t="s">
        <v>96</v>
      </c>
      <c r="B23" s="62" t="s">
        <v>4411</v>
      </c>
      <c r="C23" s="43" t="s">
        <v>4412</v>
      </c>
      <c r="D23" s="62">
        <v>1.9300000000000001E-2</v>
      </c>
      <c r="E23" s="98" t="s">
        <v>4413</v>
      </c>
    </row>
    <row r="24" spans="1:5">
      <c r="A24" s="177" t="s">
        <v>97</v>
      </c>
      <c r="B24" s="62" t="s">
        <v>4414</v>
      </c>
      <c r="C24" s="43" t="s">
        <v>4415</v>
      </c>
      <c r="D24" s="62" t="s">
        <v>95</v>
      </c>
      <c r="E24" s="98" t="s">
        <v>95</v>
      </c>
    </row>
    <row r="25" spans="1:5">
      <c r="A25" s="84" t="s">
        <v>1106</v>
      </c>
      <c r="B25" s="85" t="s">
        <v>95</v>
      </c>
      <c r="C25" s="85" t="s">
        <v>95</v>
      </c>
      <c r="D25" s="85" t="s">
        <v>95</v>
      </c>
      <c r="E25" s="86" t="s">
        <v>95</v>
      </c>
    </row>
    <row r="26" spans="1:5">
      <c r="A26" s="124" t="s">
        <v>96</v>
      </c>
      <c r="B26" s="62" t="s">
        <v>1542</v>
      </c>
      <c r="C26" s="43" t="s">
        <v>1543</v>
      </c>
      <c r="D26" s="62" t="s">
        <v>1087</v>
      </c>
      <c r="E26" s="98" t="s">
        <v>4416</v>
      </c>
    </row>
    <row r="27" spans="1:5">
      <c r="A27" s="125" t="s">
        <v>97</v>
      </c>
      <c r="B27" s="67" t="s">
        <v>1544</v>
      </c>
      <c r="C27" s="58" t="s">
        <v>1545</v>
      </c>
      <c r="D27" s="67" t="s">
        <v>95</v>
      </c>
      <c r="E27" s="105" t="s">
        <v>95</v>
      </c>
    </row>
    <row r="28" spans="1:5">
      <c r="A28" s="69" t="s">
        <v>1123</v>
      </c>
      <c r="B28" s="70" t="s">
        <v>95</v>
      </c>
      <c r="C28" s="70" t="s">
        <v>95</v>
      </c>
      <c r="D28" s="70" t="s">
        <v>95</v>
      </c>
      <c r="E28" s="71" t="s">
        <v>95</v>
      </c>
    </row>
    <row r="29" spans="1:5">
      <c r="A29" s="124" t="s">
        <v>96</v>
      </c>
      <c r="B29" s="62" t="s">
        <v>4417</v>
      </c>
      <c r="C29" s="43" t="s">
        <v>4418</v>
      </c>
      <c r="D29" s="62">
        <v>0.44540000000000002</v>
      </c>
      <c r="E29" s="98" t="s">
        <v>4419</v>
      </c>
    </row>
    <row r="30" spans="1:5">
      <c r="A30" s="124" t="s">
        <v>97</v>
      </c>
      <c r="B30" s="62" t="s">
        <v>4420</v>
      </c>
      <c r="C30" s="43" t="s">
        <v>4421</v>
      </c>
      <c r="D30" s="62" t="s">
        <v>95</v>
      </c>
      <c r="E30" s="98" t="s">
        <v>95</v>
      </c>
    </row>
    <row r="31" spans="1:5">
      <c r="A31" s="84" t="s">
        <v>1126</v>
      </c>
      <c r="B31" s="85" t="s">
        <v>95</v>
      </c>
      <c r="C31" s="85" t="s">
        <v>95</v>
      </c>
      <c r="D31" s="85" t="s">
        <v>95</v>
      </c>
      <c r="E31" s="86" t="s">
        <v>95</v>
      </c>
    </row>
    <row r="32" spans="1:5">
      <c r="A32" s="124" t="s">
        <v>96</v>
      </c>
      <c r="B32" s="62" t="s">
        <v>4422</v>
      </c>
      <c r="C32" s="43" t="s">
        <v>4423</v>
      </c>
      <c r="D32" s="62">
        <v>1.26E-2</v>
      </c>
      <c r="E32" s="98" t="s">
        <v>4424</v>
      </c>
    </row>
    <row r="33" spans="1:5">
      <c r="A33" s="125" t="s">
        <v>97</v>
      </c>
      <c r="B33" s="67" t="s">
        <v>4425</v>
      </c>
      <c r="C33" s="58" t="s">
        <v>4426</v>
      </c>
      <c r="D33" s="67" t="s">
        <v>95</v>
      </c>
      <c r="E33" s="105" t="s">
        <v>95</v>
      </c>
    </row>
    <row r="34" spans="1:5">
      <c r="A34" s="84" t="s">
        <v>1159</v>
      </c>
      <c r="B34" s="85" t="s">
        <v>95</v>
      </c>
      <c r="C34" s="85" t="s">
        <v>95</v>
      </c>
      <c r="D34" s="85" t="s">
        <v>95</v>
      </c>
      <c r="E34" s="86" t="s">
        <v>95</v>
      </c>
    </row>
    <row r="35" spans="1:5">
      <c r="A35" s="124" t="s">
        <v>96</v>
      </c>
      <c r="B35" s="62" t="s">
        <v>4427</v>
      </c>
      <c r="C35" s="43" t="s">
        <v>4428</v>
      </c>
      <c r="D35" s="62">
        <v>0.2979</v>
      </c>
      <c r="E35" s="98" t="s">
        <v>4429</v>
      </c>
    </row>
    <row r="36" spans="1:5">
      <c r="A36" s="125" t="s">
        <v>97</v>
      </c>
      <c r="B36" s="67" t="s">
        <v>4430</v>
      </c>
      <c r="C36" s="58" t="s">
        <v>4431</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4432</v>
      </c>
      <c r="C39" s="43" t="s">
        <v>4433</v>
      </c>
      <c r="D39" s="62">
        <v>2.9999999999999997E-4</v>
      </c>
      <c r="E39" s="98" t="s">
        <v>4434</v>
      </c>
    </row>
    <row r="40" spans="1:5">
      <c r="A40" s="177" t="s">
        <v>97</v>
      </c>
      <c r="B40" s="62" t="s">
        <v>4435</v>
      </c>
      <c r="C40" s="43" t="s">
        <v>4436</v>
      </c>
      <c r="D40" s="62" t="s">
        <v>95</v>
      </c>
      <c r="E40" s="98" t="s">
        <v>95</v>
      </c>
    </row>
    <row r="41" spans="1:5">
      <c r="A41" s="184" t="s">
        <v>1132</v>
      </c>
      <c r="B41" s="185" t="s">
        <v>95</v>
      </c>
      <c r="C41" s="186" t="s">
        <v>95</v>
      </c>
      <c r="D41" s="185" t="s">
        <v>95</v>
      </c>
      <c r="E41" s="187" t="s">
        <v>95</v>
      </c>
    </row>
    <row r="42" spans="1:5">
      <c r="A42" s="177" t="s">
        <v>96</v>
      </c>
      <c r="B42" s="62" t="s">
        <v>4437</v>
      </c>
      <c r="C42" s="43" t="s">
        <v>4438</v>
      </c>
      <c r="D42" s="62">
        <v>9.4600000000000004E-2</v>
      </c>
      <c r="E42" s="98" t="s">
        <v>4439</v>
      </c>
    </row>
    <row r="43" spans="1:5">
      <c r="A43" s="180" t="s">
        <v>97</v>
      </c>
      <c r="B43" s="181" t="s">
        <v>4440</v>
      </c>
      <c r="C43" s="182" t="s">
        <v>4441</v>
      </c>
      <c r="D43" s="181" t="s">
        <v>95</v>
      </c>
      <c r="E43" s="183" t="s">
        <v>95</v>
      </c>
    </row>
    <row r="44" spans="1:5">
      <c r="A44" s="124" t="s">
        <v>1135</v>
      </c>
      <c r="B44" s="62" t="s">
        <v>95</v>
      </c>
      <c r="C44" s="43" t="s">
        <v>95</v>
      </c>
      <c r="D44" s="62" t="s">
        <v>95</v>
      </c>
      <c r="E44" s="98" t="s">
        <v>95</v>
      </c>
    </row>
    <row r="45" spans="1:5">
      <c r="A45" s="177" t="s">
        <v>96</v>
      </c>
      <c r="B45" s="62" t="s">
        <v>4442</v>
      </c>
      <c r="C45" s="43" t="s">
        <v>4443</v>
      </c>
      <c r="D45" s="62">
        <v>1.5E-3</v>
      </c>
      <c r="E45" s="98" t="s">
        <v>4444</v>
      </c>
    </row>
    <row r="46" spans="1:5">
      <c r="A46" s="177" t="s">
        <v>97</v>
      </c>
      <c r="B46" s="62" t="s">
        <v>4445</v>
      </c>
      <c r="C46" s="43" t="s">
        <v>4446</v>
      </c>
      <c r="D46" s="62" t="s">
        <v>95</v>
      </c>
      <c r="E46" s="98" t="s">
        <v>95</v>
      </c>
    </row>
    <row r="47" spans="1:5">
      <c r="A47" s="184" t="s">
        <v>1138</v>
      </c>
      <c r="B47" s="185" t="s">
        <v>95</v>
      </c>
      <c r="C47" s="186" t="s">
        <v>95</v>
      </c>
      <c r="D47" s="185" t="s">
        <v>95</v>
      </c>
      <c r="E47" s="187" t="s">
        <v>95</v>
      </c>
    </row>
    <row r="48" spans="1:5">
      <c r="A48" s="177" t="s">
        <v>96</v>
      </c>
      <c r="B48" s="62" t="s">
        <v>4447</v>
      </c>
      <c r="C48" s="43" t="s">
        <v>4448</v>
      </c>
      <c r="D48" s="62">
        <v>2.7199999999999998E-2</v>
      </c>
      <c r="E48" s="98" t="s">
        <v>4449</v>
      </c>
    </row>
    <row r="49" spans="1:5">
      <c r="A49" s="180" t="s">
        <v>97</v>
      </c>
      <c r="B49" s="181" t="s">
        <v>4450</v>
      </c>
      <c r="C49" s="182" t="s">
        <v>4451</v>
      </c>
      <c r="D49" s="181" t="s">
        <v>95</v>
      </c>
      <c r="E49" s="183" t="s">
        <v>95</v>
      </c>
    </row>
    <row r="50" spans="1:5">
      <c r="A50" s="124" t="s">
        <v>1141</v>
      </c>
      <c r="B50" s="62" t="s">
        <v>95</v>
      </c>
      <c r="C50" s="43" t="s">
        <v>95</v>
      </c>
      <c r="D50" s="62" t="s">
        <v>95</v>
      </c>
      <c r="E50" s="98" t="s">
        <v>95</v>
      </c>
    </row>
    <row r="51" spans="1:5">
      <c r="A51" s="177" t="s">
        <v>96</v>
      </c>
      <c r="B51" s="62" t="s">
        <v>4452</v>
      </c>
      <c r="C51" s="43" t="s">
        <v>4453</v>
      </c>
      <c r="D51" s="62">
        <v>0.26350000000000001</v>
      </c>
      <c r="E51" s="98" t="s">
        <v>4454</v>
      </c>
    </row>
    <row r="52" spans="1:5">
      <c r="A52" s="177" t="s">
        <v>97</v>
      </c>
      <c r="B52" s="62" t="s">
        <v>4455</v>
      </c>
      <c r="C52" s="43" t="s">
        <v>4456</v>
      </c>
      <c r="D52" s="62" t="s">
        <v>95</v>
      </c>
      <c r="E52" s="98" t="s">
        <v>95</v>
      </c>
    </row>
    <row r="53" spans="1:5">
      <c r="A53" s="184" t="s">
        <v>1144</v>
      </c>
      <c r="B53" s="185" t="s">
        <v>95</v>
      </c>
      <c r="C53" s="186" t="s">
        <v>95</v>
      </c>
      <c r="D53" s="185" t="s">
        <v>95</v>
      </c>
      <c r="E53" s="187" t="s">
        <v>95</v>
      </c>
    </row>
    <row r="54" spans="1:5">
      <c r="A54" s="177" t="s">
        <v>96</v>
      </c>
      <c r="B54" s="62" t="s">
        <v>4457</v>
      </c>
      <c r="C54" s="43" t="s">
        <v>4458</v>
      </c>
      <c r="D54" s="62">
        <v>0.72130000000000005</v>
      </c>
      <c r="E54" s="98" t="s">
        <v>4459</v>
      </c>
    </row>
    <row r="55" spans="1:5">
      <c r="A55" s="180" t="s">
        <v>97</v>
      </c>
      <c r="B55" s="181" t="s">
        <v>4460</v>
      </c>
      <c r="C55" s="182" t="s">
        <v>4461</v>
      </c>
      <c r="D55" s="181" t="s">
        <v>95</v>
      </c>
      <c r="E55" s="183" t="s">
        <v>95</v>
      </c>
    </row>
    <row r="56" spans="1:5">
      <c r="A56" s="124" t="s">
        <v>1147</v>
      </c>
      <c r="B56" s="62" t="s">
        <v>95</v>
      </c>
      <c r="C56" s="43" t="s">
        <v>95</v>
      </c>
      <c r="D56" s="62" t="s">
        <v>95</v>
      </c>
      <c r="E56" s="98" t="s">
        <v>95</v>
      </c>
    </row>
    <row r="57" spans="1:5">
      <c r="A57" s="177" t="s">
        <v>96</v>
      </c>
      <c r="B57" s="62" t="s">
        <v>4462</v>
      </c>
      <c r="C57" s="43" t="s">
        <v>4463</v>
      </c>
      <c r="D57" s="62">
        <v>0.17960000000000001</v>
      </c>
      <c r="E57" s="98" t="s">
        <v>4464</v>
      </c>
    </row>
    <row r="58" spans="1:5">
      <c r="A58" s="177" t="s">
        <v>97</v>
      </c>
      <c r="B58" s="62" t="s">
        <v>4465</v>
      </c>
      <c r="C58" s="43" t="s">
        <v>4466</v>
      </c>
      <c r="D58" s="62" t="s">
        <v>95</v>
      </c>
      <c r="E58" s="98" t="s">
        <v>95</v>
      </c>
    </row>
    <row r="59" spans="1:5">
      <c r="A59" s="184" t="s">
        <v>1150</v>
      </c>
      <c r="B59" s="185" t="s">
        <v>95</v>
      </c>
      <c r="C59" s="186" t="s">
        <v>95</v>
      </c>
      <c r="D59" s="185" t="s">
        <v>95</v>
      </c>
      <c r="E59" s="187" t="s">
        <v>95</v>
      </c>
    </row>
    <row r="60" spans="1:5">
      <c r="A60" s="177" t="s">
        <v>96</v>
      </c>
      <c r="B60" s="62" t="s">
        <v>4467</v>
      </c>
      <c r="C60" s="43" t="s">
        <v>4468</v>
      </c>
      <c r="D60" s="62">
        <v>9.1700000000000004E-2</v>
      </c>
      <c r="E60" s="98" t="s">
        <v>4469</v>
      </c>
    </row>
    <row r="61" spans="1:5">
      <c r="A61" s="180" t="s">
        <v>97</v>
      </c>
      <c r="B61" s="181" t="s">
        <v>4470</v>
      </c>
      <c r="C61" s="182" t="s">
        <v>4471</v>
      </c>
      <c r="D61" s="181" t="s">
        <v>95</v>
      </c>
      <c r="E61" s="183" t="s">
        <v>95</v>
      </c>
    </row>
    <row r="62" spans="1:5">
      <c r="A62" s="184" t="s">
        <v>1153</v>
      </c>
      <c r="B62" s="185" t="s">
        <v>95</v>
      </c>
      <c r="C62" s="186" t="s">
        <v>95</v>
      </c>
      <c r="D62" s="185" t="s">
        <v>95</v>
      </c>
      <c r="E62" s="187" t="s">
        <v>95</v>
      </c>
    </row>
    <row r="63" spans="1:5">
      <c r="A63" s="177" t="s">
        <v>96</v>
      </c>
      <c r="B63" s="62" t="s">
        <v>4472</v>
      </c>
      <c r="C63" s="43" t="s">
        <v>4473</v>
      </c>
      <c r="D63" s="62">
        <v>0.3705</v>
      </c>
      <c r="E63" s="98" t="s">
        <v>4474</v>
      </c>
    </row>
    <row r="64" spans="1:5">
      <c r="A64" s="180" t="s">
        <v>97</v>
      </c>
      <c r="B64" s="181" t="s">
        <v>4475</v>
      </c>
      <c r="C64" s="182" t="s">
        <v>4476</v>
      </c>
      <c r="D64" s="181" t="s">
        <v>95</v>
      </c>
      <c r="E64" s="183" t="s">
        <v>95</v>
      </c>
    </row>
    <row r="65" spans="1:5">
      <c r="A65" s="124" t="s">
        <v>1156</v>
      </c>
      <c r="B65" s="62" t="s">
        <v>95</v>
      </c>
      <c r="C65" s="43" t="s">
        <v>95</v>
      </c>
      <c r="D65" s="62" t="s">
        <v>95</v>
      </c>
      <c r="E65" s="98" t="s">
        <v>95</v>
      </c>
    </row>
    <row r="66" spans="1:5">
      <c r="A66" s="177" t="s">
        <v>96</v>
      </c>
      <c r="B66" s="62" t="s">
        <v>4477</v>
      </c>
      <c r="C66" s="43" t="s">
        <v>4478</v>
      </c>
      <c r="D66" s="62">
        <v>0.16139999999999999</v>
      </c>
      <c r="E66" s="98" t="s">
        <v>4479</v>
      </c>
    </row>
    <row r="67" spans="1:5" ht="16.5" thickBot="1">
      <c r="A67" s="178" t="s">
        <v>97</v>
      </c>
      <c r="B67" s="63" t="s">
        <v>4480</v>
      </c>
      <c r="C67" s="35" t="s">
        <v>4481</v>
      </c>
      <c r="D67" s="63" t="s">
        <v>95</v>
      </c>
      <c r="E67" s="92" t="s">
        <v>95</v>
      </c>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7"/>
  <dimension ref="A1:E67"/>
  <sheetViews>
    <sheetView workbookViewId="0">
      <selection activeCell="G1" sqref="G1"/>
    </sheetView>
  </sheetViews>
  <sheetFormatPr defaultColWidth="9.28515625" defaultRowHeight="15.75"/>
  <cols>
    <col min="1" max="1" width="43" style="9" customWidth="1"/>
    <col min="2" max="2" width="23.7109375" style="20" customWidth="1"/>
    <col min="3" max="3" width="22.42578125" style="20" customWidth="1"/>
    <col min="4" max="4" width="27" style="20" customWidth="1"/>
    <col min="5" max="5" width="26.42578125" style="20" customWidth="1"/>
    <col min="6" max="16384" width="9.28515625" style="9"/>
  </cols>
  <sheetData>
    <row r="1" spans="1:5">
      <c r="A1" s="53" t="s">
        <v>16</v>
      </c>
    </row>
    <row r="3" spans="1:5" ht="18.75" thickBot="1">
      <c r="A3" s="8" t="s">
        <v>4482</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103</v>
      </c>
      <c r="B6" s="62" t="s">
        <v>95</v>
      </c>
      <c r="C6" s="43" t="s">
        <v>95</v>
      </c>
      <c r="D6" s="62" t="s">
        <v>95</v>
      </c>
      <c r="E6" s="98" t="s">
        <v>95</v>
      </c>
    </row>
    <row r="7" spans="1:5">
      <c r="A7" s="177" t="s">
        <v>96</v>
      </c>
      <c r="B7" s="62" t="s">
        <v>4483</v>
      </c>
      <c r="C7" s="43" t="s">
        <v>4484</v>
      </c>
      <c r="D7" s="62">
        <v>0.12189999999999999</v>
      </c>
      <c r="E7" s="98" t="s">
        <v>4485</v>
      </c>
    </row>
    <row r="8" spans="1:5">
      <c r="A8" s="180" t="s">
        <v>97</v>
      </c>
      <c r="B8" s="181" t="s">
        <v>4486</v>
      </c>
      <c r="C8" s="182" t="s">
        <v>4487</v>
      </c>
      <c r="D8" s="181" t="s">
        <v>95</v>
      </c>
      <c r="E8" s="183" t="s">
        <v>95</v>
      </c>
    </row>
    <row r="9" spans="1:5">
      <c r="A9" s="124" t="s">
        <v>104</v>
      </c>
      <c r="B9" s="62" t="s">
        <v>95</v>
      </c>
      <c r="C9" s="43" t="s">
        <v>95</v>
      </c>
      <c r="D9" s="62" t="s">
        <v>95</v>
      </c>
      <c r="E9" s="98" t="s">
        <v>95</v>
      </c>
    </row>
    <row r="10" spans="1:5">
      <c r="A10" s="177" t="s">
        <v>96</v>
      </c>
      <c r="B10" s="62" t="s">
        <v>4488</v>
      </c>
      <c r="C10" s="43" t="s">
        <v>4489</v>
      </c>
      <c r="D10" s="62">
        <v>2.1399999999999999E-2</v>
      </c>
      <c r="E10" s="98" t="s">
        <v>4490</v>
      </c>
    </row>
    <row r="11" spans="1:5">
      <c r="A11" s="180" t="s">
        <v>97</v>
      </c>
      <c r="B11" s="181" t="s">
        <v>4491</v>
      </c>
      <c r="C11" s="182" t="s">
        <v>4492</v>
      </c>
      <c r="D11" s="181" t="s">
        <v>95</v>
      </c>
      <c r="E11" s="183" t="s">
        <v>95</v>
      </c>
    </row>
    <row r="12" spans="1:5">
      <c r="A12" s="124" t="s">
        <v>105</v>
      </c>
      <c r="B12" s="62" t="s">
        <v>95</v>
      </c>
      <c r="C12" s="43" t="s">
        <v>95</v>
      </c>
      <c r="D12" s="62" t="s">
        <v>95</v>
      </c>
      <c r="E12" s="98" t="s">
        <v>95</v>
      </c>
    </row>
    <row r="13" spans="1:5">
      <c r="A13" s="177" t="s">
        <v>96</v>
      </c>
      <c r="B13" s="62" t="s">
        <v>4493</v>
      </c>
      <c r="C13" s="43" t="s">
        <v>4494</v>
      </c>
      <c r="D13" s="62" t="s">
        <v>1087</v>
      </c>
      <c r="E13" s="98" t="s">
        <v>4495</v>
      </c>
    </row>
    <row r="14" spans="1:5">
      <c r="A14" s="180" t="s">
        <v>97</v>
      </c>
      <c r="B14" s="181" t="s">
        <v>4496</v>
      </c>
      <c r="C14" s="182" t="s">
        <v>4497</v>
      </c>
      <c r="D14" s="181" t="s">
        <v>95</v>
      </c>
      <c r="E14" s="183" t="s">
        <v>95</v>
      </c>
    </row>
    <row r="15" spans="1:5">
      <c r="A15" s="184" t="s">
        <v>106</v>
      </c>
      <c r="B15" s="185" t="s">
        <v>95</v>
      </c>
      <c r="C15" s="186" t="s">
        <v>95</v>
      </c>
      <c r="D15" s="185" t="s">
        <v>95</v>
      </c>
      <c r="E15" s="187" t="s">
        <v>95</v>
      </c>
    </row>
    <row r="16" spans="1:5">
      <c r="A16" s="177" t="s">
        <v>96</v>
      </c>
      <c r="B16" s="62" t="s">
        <v>4498</v>
      </c>
      <c r="C16" s="43" t="s">
        <v>4499</v>
      </c>
      <c r="D16" s="62" t="s">
        <v>1087</v>
      </c>
      <c r="E16" s="98" t="s">
        <v>4500</v>
      </c>
    </row>
    <row r="17" spans="1:5">
      <c r="A17" s="179" t="s">
        <v>97</v>
      </c>
      <c r="B17" s="67" t="s">
        <v>4501</v>
      </c>
      <c r="C17" s="58" t="s">
        <v>4502</v>
      </c>
      <c r="D17" s="67" t="s">
        <v>95</v>
      </c>
      <c r="E17" s="105" t="s">
        <v>95</v>
      </c>
    </row>
    <row r="18" spans="1:5">
      <c r="A18" s="69" t="s">
        <v>1101</v>
      </c>
      <c r="B18" s="70" t="s">
        <v>95</v>
      </c>
      <c r="C18" s="70" t="s">
        <v>95</v>
      </c>
      <c r="D18" s="70" t="s">
        <v>95</v>
      </c>
      <c r="E18" s="71" t="s">
        <v>95</v>
      </c>
    </row>
    <row r="19" spans="1:5">
      <c r="A19" s="124" t="s">
        <v>108</v>
      </c>
      <c r="B19" s="62" t="s">
        <v>95</v>
      </c>
      <c r="C19" s="43" t="s">
        <v>95</v>
      </c>
      <c r="D19" s="62" t="s">
        <v>95</v>
      </c>
      <c r="E19" s="98" t="s">
        <v>95</v>
      </c>
    </row>
    <row r="20" spans="1:5">
      <c r="A20" s="177" t="s">
        <v>96</v>
      </c>
      <c r="B20" s="62" t="s">
        <v>4503</v>
      </c>
      <c r="C20" s="43" t="s">
        <v>4504</v>
      </c>
      <c r="D20" s="62" t="s">
        <v>1087</v>
      </c>
      <c r="E20" s="98" t="s">
        <v>4505</v>
      </c>
    </row>
    <row r="21" spans="1:5">
      <c r="A21" s="180" t="s">
        <v>97</v>
      </c>
      <c r="B21" s="181" t="s">
        <v>4506</v>
      </c>
      <c r="C21" s="182" t="s">
        <v>4507</v>
      </c>
      <c r="D21" s="181" t="s">
        <v>95</v>
      </c>
      <c r="E21" s="183" t="s">
        <v>95</v>
      </c>
    </row>
    <row r="22" spans="1:5">
      <c r="A22" s="124" t="s">
        <v>109</v>
      </c>
      <c r="B22" s="62" t="s">
        <v>95</v>
      </c>
      <c r="C22" s="43" t="s">
        <v>95</v>
      </c>
      <c r="D22" s="62" t="s">
        <v>95</v>
      </c>
      <c r="E22" s="98" t="s">
        <v>95</v>
      </c>
    </row>
    <row r="23" spans="1:5">
      <c r="A23" s="177" t="s">
        <v>96</v>
      </c>
      <c r="B23" s="62" t="s">
        <v>4508</v>
      </c>
      <c r="C23" s="43" t="s">
        <v>4509</v>
      </c>
      <c r="D23" s="62" t="s">
        <v>1087</v>
      </c>
      <c r="E23" s="98" t="s">
        <v>4510</v>
      </c>
    </row>
    <row r="24" spans="1:5">
      <c r="A24" s="177" t="s">
        <v>97</v>
      </c>
      <c r="B24" s="62" t="s">
        <v>4511</v>
      </c>
      <c r="C24" s="43" t="s">
        <v>4512</v>
      </c>
      <c r="D24" s="62" t="s">
        <v>95</v>
      </c>
      <c r="E24" s="98" t="s">
        <v>95</v>
      </c>
    </row>
    <row r="25" spans="1:5">
      <c r="A25" s="84" t="s">
        <v>1106</v>
      </c>
      <c r="B25" s="85" t="s">
        <v>95</v>
      </c>
      <c r="C25" s="85" t="s">
        <v>95</v>
      </c>
      <c r="D25" s="85" t="s">
        <v>95</v>
      </c>
      <c r="E25" s="86" t="s">
        <v>95</v>
      </c>
    </row>
    <row r="26" spans="1:5">
      <c r="A26" s="124" t="s">
        <v>96</v>
      </c>
      <c r="B26" s="62" t="s">
        <v>1550</v>
      </c>
      <c r="C26" s="43" t="s">
        <v>1551</v>
      </c>
      <c r="D26" s="62" t="s">
        <v>1087</v>
      </c>
      <c r="E26" s="98" t="s">
        <v>4513</v>
      </c>
    </row>
    <row r="27" spans="1:5">
      <c r="A27" s="125" t="s">
        <v>97</v>
      </c>
      <c r="B27" s="67" t="s">
        <v>1552</v>
      </c>
      <c r="C27" s="58" t="s">
        <v>1553</v>
      </c>
      <c r="D27" s="67" t="s">
        <v>95</v>
      </c>
      <c r="E27" s="105" t="s">
        <v>95</v>
      </c>
    </row>
    <row r="28" spans="1:5">
      <c r="A28" s="69" t="s">
        <v>1123</v>
      </c>
      <c r="B28" s="70" t="s">
        <v>95</v>
      </c>
      <c r="C28" s="70" t="s">
        <v>95</v>
      </c>
      <c r="D28" s="70" t="s">
        <v>95</v>
      </c>
      <c r="E28" s="71" t="s">
        <v>95</v>
      </c>
    </row>
    <row r="29" spans="1:5">
      <c r="A29" s="124" t="s">
        <v>96</v>
      </c>
      <c r="B29" s="62" t="s">
        <v>4514</v>
      </c>
      <c r="C29" s="43" t="s">
        <v>4515</v>
      </c>
      <c r="D29" s="62">
        <v>2.64E-2</v>
      </c>
      <c r="E29" s="98" t="s">
        <v>4516</v>
      </c>
    </row>
    <row r="30" spans="1:5">
      <c r="A30" s="124" t="s">
        <v>97</v>
      </c>
      <c r="B30" s="62" t="s">
        <v>4517</v>
      </c>
      <c r="C30" s="43" t="s">
        <v>4518</v>
      </c>
      <c r="D30" s="62" t="s">
        <v>95</v>
      </c>
      <c r="E30" s="98" t="s">
        <v>95</v>
      </c>
    </row>
    <row r="31" spans="1:5">
      <c r="A31" s="84" t="s">
        <v>1126</v>
      </c>
      <c r="B31" s="85" t="s">
        <v>95</v>
      </c>
      <c r="C31" s="85" t="s">
        <v>95</v>
      </c>
      <c r="D31" s="85" t="s">
        <v>95</v>
      </c>
      <c r="E31" s="86" t="s">
        <v>95</v>
      </c>
    </row>
    <row r="32" spans="1:5">
      <c r="A32" s="124" t="s">
        <v>96</v>
      </c>
      <c r="B32" s="62" t="s">
        <v>4519</v>
      </c>
      <c r="C32" s="43" t="s">
        <v>4520</v>
      </c>
      <c r="D32" s="62" t="s">
        <v>1087</v>
      </c>
      <c r="E32" s="98" t="s">
        <v>4521</v>
      </c>
    </row>
    <row r="33" spans="1:5">
      <c r="A33" s="125" t="s">
        <v>97</v>
      </c>
      <c r="B33" s="67" t="s">
        <v>4522</v>
      </c>
      <c r="C33" s="58" t="s">
        <v>4523</v>
      </c>
      <c r="D33" s="67" t="s">
        <v>95</v>
      </c>
      <c r="E33" s="105" t="s">
        <v>95</v>
      </c>
    </row>
    <row r="34" spans="1:5">
      <c r="A34" s="84" t="s">
        <v>1159</v>
      </c>
      <c r="B34" s="85" t="s">
        <v>95</v>
      </c>
      <c r="C34" s="85" t="s">
        <v>95</v>
      </c>
      <c r="D34" s="85" t="s">
        <v>95</v>
      </c>
      <c r="E34" s="86" t="s">
        <v>95</v>
      </c>
    </row>
    <row r="35" spans="1:5">
      <c r="A35" s="124" t="s">
        <v>96</v>
      </c>
      <c r="B35" s="62" t="s">
        <v>4524</v>
      </c>
      <c r="C35" s="43" t="s">
        <v>4525</v>
      </c>
      <c r="D35" s="62">
        <v>0.13170000000000001</v>
      </c>
      <c r="E35" s="98" t="s">
        <v>4526</v>
      </c>
    </row>
    <row r="36" spans="1:5">
      <c r="A36" s="125" t="s">
        <v>97</v>
      </c>
      <c r="B36" s="67" t="s">
        <v>4527</v>
      </c>
      <c r="C36" s="58" t="s">
        <v>4528</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4529</v>
      </c>
      <c r="C39" s="43" t="s">
        <v>4530</v>
      </c>
      <c r="D39" s="62" t="s">
        <v>1087</v>
      </c>
      <c r="E39" s="98" t="s">
        <v>4531</v>
      </c>
    </row>
    <row r="40" spans="1:5">
      <c r="A40" s="177" t="s">
        <v>97</v>
      </c>
      <c r="B40" s="62" t="s">
        <v>4532</v>
      </c>
      <c r="C40" s="43" t="s">
        <v>4533</v>
      </c>
      <c r="D40" s="62" t="s">
        <v>95</v>
      </c>
      <c r="E40" s="98" t="s">
        <v>95</v>
      </c>
    </row>
    <row r="41" spans="1:5">
      <c r="A41" s="184" t="s">
        <v>1132</v>
      </c>
      <c r="B41" s="185" t="s">
        <v>95</v>
      </c>
      <c r="C41" s="186" t="s">
        <v>95</v>
      </c>
      <c r="D41" s="185" t="s">
        <v>95</v>
      </c>
      <c r="E41" s="187" t="s">
        <v>95</v>
      </c>
    </row>
    <row r="42" spans="1:5">
      <c r="A42" s="177" t="s">
        <v>96</v>
      </c>
      <c r="B42" s="62" t="s">
        <v>4534</v>
      </c>
      <c r="C42" s="43" t="s">
        <v>4535</v>
      </c>
      <c r="D42" s="62" t="s">
        <v>1087</v>
      </c>
      <c r="E42" s="98" t="s">
        <v>4536</v>
      </c>
    </row>
    <row r="43" spans="1:5">
      <c r="A43" s="180" t="s">
        <v>97</v>
      </c>
      <c r="B43" s="181" t="s">
        <v>4537</v>
      </c>
      <c r="C43" s="182" t="s">
        <v>4538</v>
      </c>
      <c r="D43" s="181" t="s">
        <v>95</v>
      </c>
      <c r="E43" s="183" t="s">
        <v>95</v>
      </c>
    </row>
    <row r="44" spans="1:5">
      <c r="A44" s="124" t="s">
        <v>1135</v>
      </c>
      <c r="B44" s="62" t="s">
        <v>95</v>
      </c>
      <c r="C44" s="43" t="s">
        <v>95</v>
      </c>
      <c r="D44" s="62" t="s">
        <v>95</v>
      </c>
      <c r="E44" s="98" t="s">
        <v>95</v>
      </c>
    </row>
    <row r="45" spans="1:5">
      <c r="A45" s="177" t="s">
        <v>96</v>
      </c>
      <c r="B45" s="62" t="s">
        <v>4539</v>
      </c>
      <c r="C45" s="43" t="s">
        <v>4540</v>
      </c>
      <c r="D45" s="62">
        <v>1E-4</v>
      </c>
      <c r="E45" s="98" t="s">
        <v>4541</v>
      </c>
    </row>
    <row r="46" spans="1:5">
      <c r="A46" s="177" t="s">
        <v>97</v>
      </c>
      <c r="B46" s="62" t="s">
        <v>4542</v>
      </c>
      <c r="C46" s="43" t="s">
        <v>4543</v>
      </c>
      <c r="D46" s="62" t="s">
        <v>95</v>
      </c>
      <c r="E46" s="98" t="s">
        <v>95</v>
      </c>
    </row>
    <row r="47" spans="1:5">
      <c r="A47" s="184" t="s">
        <v>1138</v>
      </c>
      <c r="B47" s="185" t="s">
        <v>95</v>
      </c>
      <c r="C47" s="186" t="s">
        <v>95</v>
      </c>
      <c r="D47" s="185" t="s">
        <v>95</v>
      </c>
      <c r="E47" s="187" t="s">
        <v>95</v>
      </c>
    </row>
    <row r="48" spans="1:5">
      <c r="A48" s="177" t="s">
        <v>96</v>
      </c>
      <c r="B48" s="62" t="s">
        <v>4544</v>
      </c>
      <c r="C48" s="43" t="s">
        <v>4545</v>
      </c>
      <c r="D48" s="62">
        <v>6.6E-3</v>
      </c>
      <c r="E48" s="98" t="s">
        <v>4546</v>
      </c>
    </row>
    <row r="49" spans="1:5">
      <c r="A49" s="180" t="s">
        <v>97</v>
      </c>
      <c r="B49" s="181" t="s">
        <v>4547</v>
      </c>
      <c r="C49" s="182" t="s">
        <v>4548</v>
      </c>
      <c r="D49" s="181" t="s">
        <v>95</v>
      </c>
      <c r="E49" s="183" t="s">
        <v>95</v>
      </c>
    </row>
    <row r="50" spans="1:5">
      <c r="A50" s="124" t="s">
        <v>1141</v>
      </c>
      <c r="B50" s="62" t="s">
        <v>95</v>
      </c>
      <c r="C50" s="43" t="s">
        <v>95</v>
      </c>
      <c r="D50" s="62" t="s">
        <v>95</v>
      </c>
      <c r="E50" s="98" t="s">
        <v>95</v>
      </c>
    </row>
    <row r="51" spans="1:5">
      <c r="A51" s="177" t="s">
        <v>96</v>
      </c>
      <c r="B51" s="62" t="s">
        <v>4549</v>
      </c>
      <c r="C51" s="43" t="s">
        <v>4550</v>
      </c>
      <c r="D51" s="62">
        <v>4.4400000000000002E-2</v>
      </c>
      <c r="E51" s="98" t="s">
        <v>4551</v>
      </c>
    </row>
    <row r="52" spans="1:5">
      <c r="A52" s="177" t="s">
        <v>97</v>
      </c>
      <c r="B52" s="62" t="s">
        <v>4552</v>
      </c>
      <c r="C52" s="43" t="s">
        <v>4553</v>
      </c>
      <c r="D52" s="62" t="s">
        <v>95</v>
      </c>
      <c r="E52" s="98" t="s">
        <v>95</v>
      </c>
    </row>
    <row r="53" spans="1:5">
      <c r="A53" s="184" t="s">
        <v>1144</v>
      </c>
      <c r="B53" s="185" t="s">
        <v>95</v>
      </c>
      <c r="C53" s="186" t="s">
        <v>95</v>
      </c>
      <c r="D53" s="185" t="s">
        <v>95</v>
      </c>
      <c r="E53" s="187" t="s">
        <v>95</v>
      </c>
    </row>
    <row r="54" spans="1:5">
      <c r="A54" s="177" t="s">
        <v>96</v>
      </c>
      <c r="B54" s="62" t="s">
        <v>4554</v>
      </c>
      <c r="C54" s="43" t="s">
        <v>4555</v>
      </c>
      <c r="D54" s="62">
        <v>0.1096</v>
      </c>
      <c r="E54" s="98" t="s">
        <v>4556</v>
      </c>
    </row>
    <row r="55" spans="1:5">
      <c r="A55" s="180" t="s">
        <v>97</v>
      </c>
      <c r="B55" s="181" t="s">
        <v>4557</v>
      </c>
      <c r="C55" s="182" t="s">
        <v>4558</v>
      </c>
      <c r="D55" s="181" t="s">
        <v>95</v>
      </c>
      <c r="E55" s="183" t="s">
        <v>95</v>
      </c>
    </row>
    <row r="56" spans="1:5">
      <c r="A56" s="124" t="s">
        <v>1147</v>
      </c>
      <c r="B56" s="62" t="s">
        <v>95</v>
      </c>
      <c r="C56" s="43" t="s">
        <v>95</v>
      </c>
      <c r="D56" s="62" t="s">
        <v>95</v>
      </c>
      <c r="E56" s="98" t="s">
        <v>95</v>
      </c>
    </row>
    <row r="57" spans="1:5">
      <c r="A57" s="177" t="s">
        <v>96</v>
      </c>
      <c r="B57" s="62" t="s">
        <v>4559</v>
      </c>
      <c r="C57" s="43" t="s">
        <v>4560</v>
      </c>
      <c r="D57" s="62">
        <v>9.0899999999999995E-2</v>
      </c>
      <c r="E57" s="98" t="s">
        <v>4561</v>
      </c>
    </row>
    <row r="58" spans="1:5">
      <c r="A58" s="177" t="s">
        <v>97</v>
      </c>
      <c r="B58" s="62" t="s">
        <v>4562</v>
      </c>
      <c r="C58" s="43" t="s">
        <v>4563</v>
      </c>
      <c r="D58" s="62" t="s">
        <v>95</v>
      </c>
      <c r="E58" s="98" t="s">
        <v>95</v>
      </c>
    </row>
    <row r="59" spans="1:5">
      <c r="A59" s="184" t="s">
        <v>1150</v>
      </c>
      <c r="B59" s="185" t="s">
        <v>95</v>
      </c>
      <c r="C59" s="186" t="s">
        <v>95</v>
      </c>
      <c r="D59" s="185" t="s">
        <v>95</v>
      </c>
      <c r="E59" s="187" t="s">
        <v>95</v>
      </c>
    </row>
    <row r="60" spans="1:5">
      <c r="A60" s="177" t="s">
        <v>96</v>
      </c>
      <c r="B60" s="62" t="s">
        <v>4564</v>
      </c>
      <c r="C60" s="43" t="s">
        <v>4565</v>
      </c>
      <c r="D60" s="62">
        <v>3.3E-3</v>
      </c>
      <c r="E60" s="98" t="s">
        <v>4566</v>
      </c>
    </row>
    <row r="61" spans="1:5">
      <c r="A61" s="180" t="s">
        <v>97</v>
      </c>
      <c r="B61" s="181" t="s">
        <v>4567</v>
      </c>
      <c r="C61" s="182" t="s">
        <v>4568</v>
      </c>
      <c r="D61" s="181" t="s">
        <v>95</v>
      </c>
      <c r="E61" s="183" t="s">
        <v>95</v>
      </c>
    </row>
    <row r="62" spans="1:5">
      <c r="A62" s="184" t="s">
        <v>1153</v>
      </c>
      <c r="B62" s="185" t="s">
        <v>95</v>
      </c>
      <c r="C62" s="186" t="s">
        <v>95</v>
      </c>
      <c r="D62" s="185" t="s">
        <v>95</v>
      </c>
      <c r="E62" s="187" t="s">
        <v>95</v>
      </c>
    </row>
    <row r="63" spans="1:5">
      <c r="A63" s="177" t="s">
        <v>96</v>
      </c>
      <c r="B63" s="62" t="s">
        <v>4569</v>
      </c>
      <c r="C63" s="43" t="s">
        <v>4570</v>
      </c>
      <c r="D63" s="62">
        <v>0.2787</v>
      </c>
      <c r="E63" s="98" t="s">
        <v>4571</v>
      </c>
    </row>
    <row r="64" spans="1:5">
      <c r="A64" s="180" t="s">
        <v>97</v>
      </c>
      <c r="B64" s="181" t="s">
        <v>4572</v>
      </c>
      <c r="C64" s="182" t="s">
        <v>4573</v>
      </c>
      <c r="D64" s="181" t="s">
        <v>95</v>
      </c>
      <c r="E64" s="183" t="s">
        <v>95</v>
      </c>
    </row>
    <row r="65" spans="1:5">
      <c r="A65" s="124" t="s">
        <v>1156</v>
      </c>
      <c r="B65" s="62" t="s">
        <v>95</v>
      </c>
      <c r="C65" s="43" t="s">
        <v>95</v>
      </c>
      <c r="D65" s="62" t="s">
        <v>95</v>
      </c>
      <c r="E65" s="98" t="s">
        <v>95</v>
      </c>
    </row>
    <row r="66" spans="1:5">
      <c r="A66" s="177" t="s">
        <v>96</v>
      </c>
      <c r="B66" s="62" t="s">
        <v>4574</v>
      </c>
      <c r="C66" s="43" t="s">
        <v>4575</v>
      </c>
      <c r="D66" s="62">
        <v>0.1268</v>
      </c>
      <c r="E66" s="98" t="s">
        <v>4576</v>
      </c>
    </row>
    <row r="67" spans="1:5" ht="16.5" thickBot="1">
      <c r="A67" s="178" t="s">
        <v>97</v>
      </c>
      <c r="B67" s="63" t="s">
        <v>4577</v>
      </c>
      <c r="C67" s="35" t="s">
        <v>4578</v>
      </c>
      <c r="D67" s="63" t="s">
        <v>95</v>
      </c>
      <c r="E67" s="92" t="s">
        <v>95</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8"/>
  <dimension ref="A1:E29"/>
  <sheetViews>
    <sheetView workbookViewId="0">
      <selection activeCell="G1" sqref="G1"/>
    </sheetView>
  </sheetViews>
  <sheetFormatPr defaultColWidth="9.28515625" defaultRowHeight="15.75"/>
  <cols>
    <col min="1" max="1" width="41.7109375" style="9" bestFit="1" customWidth="1"/>
    <col min="2" max="2" width="15.5703125" style="20" customWidth="1"/>
    <col min="3" max="3" width="16.28515625" style="20" customWidth="1"/>
    <col min="4" max="4" width="25.7109375" style="20" bestFit="1" customWidth="1"/>
    <col min="5" max="5" width="23" style="20" bestFit="1" customWidth="1"/>
    <col min="6" max="16384" width="9.28515625" style="9"/>
  </cols>
  <sheetData>
    <row r="1" spans="1:5">
      <c r="A1" s="53" t="s">
        <v>16</v>
      </c>
    </row>
    <row r="3" spans="1:5" ht="18.75" thickBot="1">
      <c r="A3" s="8" t="s">
        <v>6795</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1739</v>
      </c>
      <c r="C6" s="43" t="s">
        <v>102</v>
      </c>
      <c r="D6" s="62" t="s">
        <v>1087</v>
      </c>
      <c r="E6" s="98" t="s">
        <v>6796</v>
      </c>
    </row>
    <row r="7" spans="1:5">
      <c r="A7" s="124" t="s">
        <v>103</v>
      </c>
      <c r="B7" s="62" t="s">
        <v>6797</v>
      </c>
      <c r="C7" s="43" t="s">
        <v>6798</v>
      </c>
      <c r="D7" s="62" t="s">
        <v>1087</v>
      </c>
      <c r="E7" s="98" t="s">
        <v>6799</v>
      </c>
    </row>
    <row r="8" spans="1:5">
      <c r="A8" s="124" t="s">
        <v>104</v>
      </c>
      <c r="B8" s="62" t="s">
        <v>6800</v>
      </c>
      <c r="C8" s="43" t="s">
        <v>6801</v>
      </c>
      <c r="D8" s="62" t="s">
        <v>1087</v>
      </c>
      <c r="E8" s="98" t="s">
        <v>1774</v>
      </c>
    </row>
    <row r="9" spans="1:5">
      <c r="A9" s="124" t="s">
        <v>105</v>
      </c>
      <c r="B9" s="62" t="s">
        <v>6802</v>
      </c>
      <c r="C9" s="43" t="s">
        <v>6803</v>
      </c>
      <c r="D9" s="62" t="s">
        <v>1087</v>
      </c>
      <c r="E9" s="98" t="s">
        <v>6804</v>
      </c>
    </row>
    <row r="10" spans="1:5">
      <c r="A10" s="125" t="s">
        <v>106</v>
      </c>
      <c r="B10" s="67" t="s">
        <v>6805</v>
      </c>
      <c r="C10" s="58" t="s">
        <v>6806</v>
      </c>
      <c r="D10" s="67" t="s">
        <v>1087</v>
      </c>
      <c r="E10" s="105" t="s">
        <v>6807</v>
      </c>
    </row>
    <row r="11" spans="1:5">
      <c r="A11" s="69" t="s">
        <v>1101</v>
      </c>
      <c r="B11" s="70" t="s">
        <v>95</v>
      </c>
      <c r="C11" s="70" t="s">
        <v>95</v>
      </c>
      <c r="D11" s="70" t="s">
        <v>95</v>
      </c>
      <c r="E11" s="71" t="s">
        <v>95</v>
      </c>
    </row>
    <row r="12" spans="1:5">
      <c r="A12" s="124" t="s">
        <v>108</v>
      </c>
      <c r="B12" s="62" t="s">
        <v>6808</v>
      </c>
      <c r="C12" s="43" t="s">
        <v>6809</v>
      </c>
      <c r="D12" s="62" t="s">
        <v>1087</v>
      </c>
      <c r="E12" s="98" t="s">
        <v>6810</v>
      </c>
    </row>
    <row r="13" spans="1:5">
      <c r="A13" s="125" t="s">
        <v>109</v>
      </c>
      <c r="B13" s="67" t="s">
        <v>6811</v>
      </c>
      <c r="C13" s="58" t="s">
        <v>6812</v>
      </c>
      <c r="D13" s="67" t="s">
        <v>1087</v>
      </c>
      <c r="E13" s="105" t="s">
        <v>6813</v>
      </c>
    </row>
    <row r="14" spans="1:5">
      <c r="A14" s="174" t="s">
        <v>1123</v>
      </c>
      <c r="B14" s="175" t="s">
        <v>6227</v>
      </c>
      <c r="C14" s="175" t="s">
        <v>102</v>
      </c>
      <c r="D14" s="175">
        <v>1.1999999999999999E-3</v>
      </c>
      <c r="E14" s="176" t="s">
        <v>6814</v>
      </c>
    </row>
    <row r="15" spans="1:5">
      <c r="A15" s="121" t="s">
        <v>1126</v>
      </c>
      <c r="B15" s="122" t="s">
        <v>6815</v>
      </c>
      <c r="C15" s="122" t="s">
        <v>6816</v>
      </c>
      <c r="D15" s="122" t="s">
        <v>1087</v>
      </c>
      <c r="E15" s="123" t="s">
        <v>6817</v>
      </c>
    </row>
    <row r="16" spans="1:5">
      <c r="A16" s="121" t="s">
        <v>1159</v>
      </c>
      <c r="B16" s="122" t="s">
        <v>6818</v>
      </c>
      <c r="C16" s="122" t="s">
        <v>6819</v>
      </c>
      <c r="D16" s="122" t="s">
        <v>1087</v>
      </c>
      <c r="E16" s="123" t="s">
        <v>6820</v>
      </c>
    </row>
    <row r="17" spans="1:5">
      <c r="A17" s="69" t="s">
        <v>177</v>
      </c>
      <c r="B17" s="70"/>
      <c r="C17" s="70"/>
      <c r="D17" s="70"/>
      <c r="E17" s="71"/>
    </row>
    <row r="18" spans="1:5">
      <c r="A18" s="124" t="s">
        <v>1129</v>
      </c>
      <c r="B18" s="62" t="s">
        <v>6821</v>
      </c>
      <c r="C18" s="43" t="s">
        <v>6822</v>
      </c>
      <c r="D18" s="62" t="s">
        <v>1087</v>
      </c>
      <c r="E18" s="98" t="s">
        <v>1765</v>
      </c>
    </row>
    <row r="19" spans="1:5">
      <c r="A19" s="124" t="s">
        <v>1132</v>
      </c>
      <c r="B19" s="62" t="s">
        <v>6823</v>
      </c>
      <c r="C19" s="43" t="s">
        <v>6824</v>
      </c>
      <c r="D19" s="62" t="s">
        <v>1087</v>
      </c>
      <c r="E19" s="98" t="s">
        <v>6637</v>
      </c>
    </row>
    <row r="20" spans="1:5">
      <c r="A20" s="124" t="s">
        <v>1135</v>
      </c>
      <c r="B20" s="62" t="s">
        <v>6825</v>
      </c>
      <c r="C20" s="43" t="s">
        <v>6826</v>
      </c>
      <c r="D20" s="62" t="s">
        <v>1087</v>
      </c>
      <c r="E20" s="98" t="s">
        <v>6799</v>
      </c>
    </row>
    <row r="21" spans="1:5">
      <c r="A21" s="124" t="s">
        <v>1138</v>
      </c>
      <c r="B21" s="62" t="s">
        <v>6827</v>
      </c>
      <c r="C21" s="43" t="s">
        <v>1209</v>
      </c>
      <c r="D21" s="62" t="s">
        <v>1087</v>
      </c>
      <c r="E21" s="98" t="s">
        <v>6828</v>
      </c>
    </row>
    <row r="22" spans="1:5">
      <c r="A22" s="124" t="s">
        <v>1141</v>
      </c>
      <c r="B22" s="62" t="s">
        <v>6829</v>
      </c>
      <c r="C22" s="43" t="s">
        <v>6830</v>
      </c>
      <c r="D22" s="62" t="s">
        <v>1087</v>
      </c>
      <c r="E22" s="98" t="s">
        <v>1774</v>
      </c>
    </row>
    <row r="23" spans="1:5">
      <c r="A23" s="124" t="s">
        <v>1144</v>
      </c>
      <c r="B23" s="62" t="s">
        <v>6831</v>
      </c>
      <c r="C23" s="43" t="s">
        <v>1244</v>
      </c>
      <c r="D23" s="62" t="s">
        <v>1087</v>
      </c>
      <c r="E23" s="98" t="s">
        <v>1807</v>
      </c>
    </row>
    <row r="24" spans="1:5">
      <c r="A24" s="124" t="s">
        <v>1147</v>
      </c>
      <c r="B24" s="62" t="s">
        <v>6832</v>
      </c>
      <c r="C24" s="43" t="s">
        <v>6833</v>
      </c>
      <c r="D24" s="62" t="s">
        <v>1087</v>
      </c>
      <c r="E24" s="98" t="s">
        <v>1793</v>
      </c>
    </row>
    <row r="25" spans="1:5">
      <c r="A25" s="124" t="s">
        <v>1150</v>
      </c>
      <c r="B25" s="62" t="s">
        <v>6834</v>
      </c>
      <c r="C25" s="43" t="s">
        <v>6835</v>
      </c>
      <c r="D25" s="62">
        <v>5.0000000000000001E-4</v>
      </c>
      <c r="E25" s="98" t="s">
        <v>6836</v>
      </c>
    </row>
    <row r="26" spans="1:5">
      <c r="A26" s="124" t="s">
        <v>1153</v>
      </c>
      <c r="B26" s="62" t="s">
        <v>6837</v>
      </c>
      <c r="C26" s="43" t="s">
        <v>6838</v>
      </c>
      <c r="D26" s="62">
        <v>2.0000000000000001E-4</v>
      </c>
      <c r="E26" s="98" t="s">
        <v>6669</v>
      </c>
    </row>
    <row r="27" spans="1:5" ht="16.5" thickBot="1">
      <c r="A27" s="131" t="s">
        <v>1156</v>
      </c>
      <c r="B27" s="63" t="s">
        <v>6839</v>
      </c>
      <c r="C27" s="35" t="s">
        <v>102</v>
      </c>
      <c r="D27" s="63" t="s">
        <v>1087</v>
      </c>
      <c r="E27" s="92" t="s">
        <v>6840</v>
      </c>
    </row>
    <row r="29" spans="1:5" ht="16.5">
      <c r="A29" s="54" t="s">
        <v>175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1"/>
  <sheetViews>
    <sheetView workbookViewId="0">
      <selection activeCell="F1" sqref="F1"/>
    </sheetView>
  </sheetViews>
  <sheetFormatPr defaultColWidth="9.28515625" defaultRowHeight="15.75"/>
  <cols>
    <col min="1" max="1" width="5" style="9" bestFit="1" customWidth="1"/>
    <col min="2" max="2" width="66.28515625" style="9" bestFit="1" customWidth="1"/>
    <col min="3" max="3" width="15.7109375" style="9" bestFit="1" customWidth="1"/>
    <col min="4" max="4" width="23.5703125" style="9" bestFit="1" customWidth="1"/>
    <col min="5" max="16384" width="9.28515625" style="9"/>
  </cols>
  <sheetData>
    <row r="1" spans="1:9" ht="15.75" customHeight="1">
      <c r="A1" s="53" t="s">
        <v>16</v>
      </c>
      <c r="B1" s="53"/>
      <c r="C1" s="53"/>
      <c r="D1" s="53"/>
      <c r="E1" s="53"/>
      <c r="F1" s="53"/>
      <c r="G1" s="53"/>
      <c r="H1" s="53"/>
      <c r="I1" s="53"/>
    </row>
    <row r="2" spans="1:9">
      <c r="A2" s="53"/>
      <c r="B2" s="53"/>
      <c r="C2" s="53"/>
      <c r="D2" s="53"/>
      <c r="E2" s="53"/>
      <c r="F2" s="53"/>
      <c r="G2" s="53"/>
      <c r="H2" s="53"/>
      <c r="I2" s="53"/>
    </row>
    <row r="3" spans="1:9" ht="18.75" thickBot="1">
      <c r="A3" s="8" t="s">
        <v>41</v>
      </c>
    </row>
    <row r="4" spans="1:9">
      <c r="A4" s="16" t="s">
        <v>10</v>
      </c>
      <c r="B4" s="17" t="s">
        <v>11</v>
      </c>
      <c r="C4" s="28" t="s">
        <v>12</v>
      </c>
      <c r="D4" s="19" t="s">
        <v>42</v>
      </c>
    </row>
    <row r="5" spans="1:9">
      <c r="A5" s="13">
        <v>1</v>
      </c>
      <c r="B5" s="12" t="s">
        <v>27</v>
      </c>
      <c r="C5" s="12" t="s">
        <v>14</v>
      </c>
      <c r="D5" s="25">
        <v>10640107</v>
      </c>
    </row>
    <row r="6" spans="1:9">
      <c r="A6" s="13">
        <v>2</v>
      </c>
      <c r="B6" s="12" t="s">
        <v>18</v>
      </c>
      <c r="C6" s="24">
        <v>34039</v>
      </c>
      <c r="D6" s="25">
        <v>10606068</v>
      </c>
    </row>
    <row r="7" spans="1:9">
      <c r="A7" s="13">
        <v>3</v>
      </c>
      <c r="B7" s="12" t="s">
        <v>19</v>
      </c>
      <c r="C7" s="24">
        <v>151828</v>
      </c>
      <c r="D7" s="25">
        <v>10454240</v>
      </c>
    </row>
    <row r="8" spans="1:9">
      <c r="A8" s="13">
        <v>4</v>
      </c>
      <c r="B8" s="12" t="s">
        <v>28</v>
      </c>
      <c r="C8" s="24">
        <v>27791</v>
      </c>
      <c r="D8" s="25">
        <v>10426449</v>
      </c>
    </row>
    <row r="9" spans="1:9">
      <c r="A9" s="13">
        <v>5</v>
      </c>
      <c r="B9" s="12" t="s">
        <v>29</v>
      </c>
      <c r="C9" s="24">
        <v>2091848</v>
      </c>
      <c r="D9" s="25">
        <v>8334601</v>
      </c>
    </row>
    <row r="10" spans="1:9">
      <c r="A10" s="13">
        <v>6</v>
      </c>
      <c r="B10" s="12" t="s">
        <v>23</v>
      </c>
      <c r="C10" s="24">
        <v>7014</v>
      </c>
      <c r="D10" s="25">
        <v>8327587</v>
      </c>
    </row>
    <row r="11" spans="1:9" ht="16.5" thickBot="1">
      <c r="A11" s="14">
        <v>7</v>
      </c>
      <c r="B11" s="15" t="s">
        <v>54</v>
      </c>
      <c r="C11" s="26">
        <v>4509022</v>
      </c>
      <c r="D11" s="27">
        <v>3818565</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9"/>
  <dimension ref="A1:E29"/>
  <sheetViews>
    <sheetView workbookViewId="0">
      <selection activeCell="G1" sqref="G1"/>
    </sheetView>
  </sheetViews>
  <sheetFormatPr defaultColWidth="9.28515625" defaultRowHeight="15.75"/>
  <cols>
    <col min="1" max="1" width="41.7109375" style="9" bestFit="1" customWidth="1"/>
    <col min="2" max="2" width="15.5703125" style="20" customWidth="1"/>
    <col min="3" max="3" width="16.28515625" style="20" customWidth="1"/>
    <col min="4" max="4" width="25.7109375" style="20" bestFit="1" customWidth="1"/>
    <col min="5" max="5" width="23" style="20" bestFit="1" customWidth="1"/>
    <col min="6" max="16384" width="9.28515625" style="9"/>
  </cols>
  <sheetData>
    <row r="1" spans="1:5">
      <c r="A1" s="53" t="s">
        <v>16</v>
      </c>
    </row>
    <row r="3" spans="1:5" ht="18.75" thickBot="1">
      <c r="A3" s="8" t="s">
        <v>6841</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6842</v>
      </c>
      <c r="C6" s="43" t="s">
        <v>6843</v>
      </c>
      <c r="D6" s="62" t="s">
        <v>1087</v>
      </c>
      <c r="E6" s="98" t="s">
        <v>6844</v>
      </c>
    </row>
    <row r="7" spans="1:5">
      <c r="A7" s="124" t="s">
        <v>103</v>
      </c>
      <c r="B7" s="62" t="s">
        <v>6845</v>
      </c>
      <c r="C7" s="43" t="s">
        <v>6846</v>
      </c>
      <c r="D7" s="62" t="s">
        <v>1087</v>
      </c>
      <c r="E7" s="98" t="s">
        <v>6847</v>
      </c>
    </row>
    <row r="8" spans="1:5">
      <c r="A8" s="124" t="s">
        <v>104</v>
      </c>
      <c r="B8" s="62" t="s">
        <v>6848</v>
      </c>
      <c r="C8" s="43" t="s">
        <v>6849</v>
      </c>
      <c r="D8" s="62" t="s">
        <v>1087</v>
      </c>
      <c r="E8" s="98" t="s">
        <v>6850</v>
      </c>
    </row>
    <row r="9" spans="1:5">
      <c r="A9" s="124" t="s">
        <v>105</v>
      </c>
      <c r="B9" s="62" t="s">
        <v>6851</v>
      </c>
      <c r="C9" s="43" t="s">
        <v>6852</v>
      </c>
      <c r="D9" s="62" t="s">
        <v>1087</v>
      </c>
      <c r="E9" s="98" t="s">
        <v>6853</v>
      </c>
    </row>
    <row r="10" spans="1:5">
      <c r="A10" s="125" t="s">
        <v>106</v>
      </c>
      <c r="B10" s="67" t="s">
        <v>6854</v>
      </c>
      <c r="C10" s="58" t="s">
        <v>6855</v>
      </c>
      <c r="D10" s="67" t="s">
        <v>1087</v>
      </c>
      <c r="E10" s="105" t="s">
        <v>6856</v>
      </c>
    </row>
    <row r="11" spans="1:5">
      <c r="A11" s="69" t="s">
        <v>1101</v>
      </c>
      <c r="B11" s="70" t="s">
        <v>95</v>
      </c>
      <c r="C11" s="70" t="s">
        <v>95</v>
      </c>
      <c r="D11" s="70" t="s">
        <v>95</v>
      </c>
      <c r="E11" s="71" t="s">
        <v>95</v>
      </c>
    </row>
    <row r="12" spans="1:5">
      <c r="A12" s="124" t="s">
        <v>108</v>
      </c>
      <c r="B12" s="62" t="s">
        <v>6857</v>
      </c>
      <c r="C12" s="43" t="s">
        <v>6858</v>
      </c>
      <c r="D12" s="62" t="s">
        <v>1087</v>
      </c>
      <c r="E12" s="98" t="s">
        <v>6859</v>
      </c>
    </row>
    <row r="13" spans="1:5">
      <c r="A13" s="125" t="s">
        <v>109</v>
      </c>
      <c r="B13" s="67" t="s">
        <v>6860</v>
      </c>
      <c r="C13" s="58" t="s">
        <v>6861</v>
      </c>
      <c r="D13" s="67" t="s">
        <v>1087</v>
      </c>
      <c r="E13" s="105" t="s">
        <v>6862</v>
      </c>
    </row>
    <row r="14" spans="1:5">
      <c r="A14" s="174" t="s">
        <v>1123</v>
      </c>
      <c r="B14" s="175" t="s">
        <v>6863</v>
      </c>
      <c r="C14" s="175" t="s">
        <v>6864</v>
      </c>
      <c r="D14" s="175">
        <v>0.1196</v>
      </c>
      <c r="E14" s="176" t="s">
        <v>6865</v>
      </c>
    </row>
    <row r="15" spans="1:5">
      <c r="A15" s="121" t="s">
        <v>1126</v>
      </c>
      <c r="B15" s="122" t="s">
        <v>6866</v>
      </c>
      <c r="C15" s="122" t="s">
        <v>6867</v>
      </c>
      <c r="D15" s="122" t="s">
        <v>1087</v>
      </c>
      <c r="E15" s="123" t="s">
        <v>6868</v>
      </c>
    </row>
    <row r="16" spans="1:5">
      <c r="A16" s="121" t="s">
        <v>1159</v>
      </c>
      <c r="B16" s="122" t="s">
        <v>6869</v>
      </c>
      <c r="C16" s="122" t="s">
        <v>6870</v>
      </c>
      <c r="D16" s="122" t="s">
        <v>1087</v>
      </c>
      <c r="E16" s="123" t="s">
        <v>6871</v>
      </c>
    </row>
    <row r="17" spans="1:5">
      <c r="A17" s="69" t="s">
        <v>177</v>
      </c>
      <c r="B17" s="70"/>
      <c r="C17" s="70"/>
      <c r="D17" s="70"/>
      <c r="E17" s="71"/>
    </row>
    <row r="18" spans="1:5">
      <c r="A18" s="124" t="s">
        <v>1129</v>
      </c>
      <c r="B18" s="62" t="s">
        <v>6872</v>
      </c>
      <c r="C18" s="43" t="s">
        <v>6873</v>
      </c>
      <c r="D18" s="62" t="s">
        <v>1087</v>
      </c>
      <c r="E18" s="98" t="s">
        <v>6874</v>
      </c>
    </row>
    <row r="19" spans="1:5">
      <c r="A19" s="124" t="s">
        <v>1132</v>
      </c>
      <c r="B19" s="62" t="s">
        <v>6875</v>
      </c>
      <c r="C19" s="43" t="s">
        <v>6876</v>
      </c>
      <c r="D19" s="62" t="s">
        <v>1087</v>
      </c>
      <c r="E19" s="98" t="s">
        <v>1807</v>
      </c>
    </row>
    <row r="20" spans="1:5">
      <c r="A20" s="124" t="s">
        <v>1135</v>
      </c>
      <c r="B20" s="62" t="s">
        <v>6877</v>
      </c>
      <c r="C20" s="43" t="s">
        <v>6878</v>
      </c>
      <c r="D20" s="62" t="s">
        <v>1087</v>
      </c>
      <c r="E20" s="98" t="s">
        <v>6879</v>
      </c>
    </row>
    <row r="21" spans="1:5">
      <c r="A21" s="124" t="s">
        <v>1138</v>
      </c>
      <c r="B21" s="62" t="s">
        <v>6880</v>
      </c>
      <c r="C21" s="43" t="s">
        <v>6881</v>
      </c>
      <c r="D21" s="62" t="s">
        <v>1087</v>
      </c>
      <c r="E21" s="98" t="s">
        <v>6882</v>
      </c>
    </row>
    <row r="22" spans="1:5">
      <c r="A22" s="124" t="s">
        <v>1141</v>
      </c>
      <c r="B22" s="62" t="s">
        <v>6883</v>
      </c>
      <c r="C22" s="43" t="s">
        <v>6884</v>
      </c>
      <c r="D22" s="62" t="s">
        <v>1087</v>
      </c>
      <c r="E22" s="98" t="s">
        <v>6879</v>
      </c>
    </row>
    <row r="23" spans="1:5">
      <c r="A23" s="124" t="s">
        <v>1144</v>
      </c>
      <c r="B23" s="62" t="s">
        <v>6885</v>
      </c>
      <c r="C23" s="43" t="s">
        <v>6886</v>
      </c>
      <c r="D23" s="62" t="s">
        <v>1087</v>
      </c>
      <c r="E23" s="98" t="s">
        <v>1925</v>
      </c>
    </row>
    <row r="24" spans="1:5">
      <c r="A24" s="124" t="s">
        <v>1147</v>
      </c>
      <c r="B24" s="62" t="s">
        <v>6887</v>
      </c>
      <c r="C24" s="43" t="s">
        <v>6888</v>
      </c>
      <c r="D24" s="62" t="s">
        <v>1087</v>
      </c>
      <c r="E24" s="98" t="s">
        <v>6889</v>
      </c>
    </row>
    <row r="25" spans="1:5">
      <c r="A25" s="124" t="s">
        <v>1150</v>
      </c>
      <c r="B25" s="62" t="s">
        <v>6890</v>
      </c>
      <c r="C25" s="43" t="s">
        <v>6891</v>
      </c>
      <c r="D25" s="62">
        <v>1E-4</v>
      </c>
      <c r="E25" s="98" t="s">
        <v>6892</v>
      </c>
    </row>
    <row r="26" spans="1:5">
      <c r="A26" s="124" t="s">
        <v>1153</v>
      </c>
      <c r="B26" s="62" t="s">
        <v>6893</v>
      </c>
      <c r="C26" s="43" t="s">
        <v>6894</v>
      </c>
      <c r="D26" s="62">
        <v>2.0000000000000001E-4</v>
      </c>
      <c r="E26" s="98" t="s">
        <v>6895</v>
      </c>
    </row>
    <row r="27" spans="1:5" ht="16.5" thickBot="1">
      <c r="A27" s="131" t="s">
        <v>1156</v>
      </c>
      <c r="B27" s="63" t="s">
        <v>6896</v>
      </c>
      <c r="C27" s="35" t="s">
        <v>6897</v>
      </c>
      <c r="D27" s="63" t="s">
        <v>1087</v>
      </c>
      <c r="E27" s="92" t="s">
        <v>6898</v>
      </c>
    </row>
    <row r="29" spans="1:5" ht="16.5">
      <c r="A29" s="54" t="s">
        <v>175</v>
      </c>
    </row>
  </sheetData>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0"/>
  <dimension ref="A1:E29"/>
  <sheetViews>
    <sheetView workbookViewId="0">
      <selection activeCell="G1" sqref="G1"/>
    </sheetView>
  </sheetViews>
  <sheetFormatPr defaultColWidth="9.28515625" defaultRowHeight="15.75"/>
  <cols>
    <col min="1" max="1" width="41.7109375" style="9" bestFit="1" customWidth="1"/>
    <col min="2" max="2" width="15.5703125" style="20" customWidth="1"/>
    <col min="3" max="3" width="16.28515625" style="20" customWidth="1"/>
    <col min="4" max="4" width="25.7109375" style="20" bestFit="1" customWidth="1"/>
    <col min="5" max="5" width="23" style="20" bestFit="1" customWidth="1"/>
    <col min="6" max="16384" width="9.28515625" style="9"/>
  </cols>
  <sheetData>
    <row r="1" spans="1:5">
      <c r="A1" s="53" t="s">
        <v>16</v>
      </c>
    </row>
    <row r="3" spans="1:5" ht="18.75" thickBot="1">
      <c r="A3" s="8" t="s">
        <v>6899</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6900</v>
      </c>
      <c r="C6" s="43" t="s">
        <v>111</v>
      </c>
      <c r="D6" s="62" t="s">
        <v>1087</v>
      </c>
      <c r="E6" s="98" t="s">
        <v>6901</v>
      </c>
    </row>
    <row r="7" spans="1:5">
      <c r="A7" s="124" t="s">
        <v>103</v>
      </c>
      <c r="B7" s="62" t="s">
        <v>6902</v>
      </c>
      <c r="C7" s="43" t="s">
        <v>1755</v>
      </c>
      <c r="D7" s="62" t="s">
        <v>1087</v>
      </c>
      <c r="E7" s="98" t="s">
        <v>6799</v>
      </c>
    </row>
    <row r="8" spans="1:5">
      <c r="A8" s="124" t="s">
        <v>104</v>
      </c>
      <c r="B8" s="62" t="s">
        <v>6903</v>
      </c>
      <c r="C8" s="43" t="s">
        <v>6801</v>
      </c>
      <c r="D8" s="62" t="s">
        <v>1087</v>
      </c>
      <c r="E8" s="98" t="s">
        <v>6904</v>
      </c>
    </row>
    <row r="9" spans="1:5">
      <c r="A9" s="124" t="s">
        <v>105</v>
      </c>
      <c r="B9" s="62" t="s">
        <v>6905</v>
      </c>
      <c r="C9" s="43" t="s">
        <v>6906</v>
      </c>
      <c r="D9" s="62" t="s">
        <v>1087</v>
      </c>
      <c r="E9" s="98" t="s">
        <v>6907</v>
      </c>
    </row>
    <row r="10" spans="1:5">
      <c r="A10" s="125" t="s">
        <v>106</v>
      </c>
      <c r="B10" s="67" t="s">
        <v>6908</v>
      </c>
      <c r="C10" s="58" t="s">
        <v>6909</v>
      </c>
      <c r="D10" s="67" t="s">
        <v>1087</v>
      </c>
      <c r="E10" s="105" t="s">
        <v>6910</v>
      </c>
    </row>
    <row r="11" spans="1:5">
      <c r="A11" s="69" t="s">
        <v>1101</v>
      </c>
      <c r="B11" s="70" t="s">
        <v>95</v>
      </c>
      <c r="C11" s="70" t="s">
        <v>95</v>
      </c>
      <c r="D11" s="70" t="s">
        <v>95</v>
      </c>
      <c r="E11" s="71" t="s">
        <v>95</v>
      </c>
    </row>
    <row r="12" spans="1:5">
      <c r="A12" s="124" t="s">
        <v>108</v>
      </c>
      <c r="B12" s="62" t="s">
        <v>6911</v>
      </c>
      <c r="C12" s="43" t="s">
        <v>6912</v>
      </c>
      <c r="D12" s="62" t="s">
        <v>1087</v>
      </c>
      <c r="E12" s="98" t="s">
        <v>1823</v>
      </c>
    </row>
    <row r="13" spans="1:5">
      <c r="A13" s="125" t="s">
        <v>109</v>
      </c>
      <c r="B13" s="67" t="s">
        <v>6913</v>
      </c>
      <c r="C13" s="58" t="s">
        <v>6914</v>
      </c>
      <c r="D13" s="67" t="s">
        <v>1087</v>
      </c>
      <c r="E13" s="105" t="s">
        <v>6915</v>
      </c>
    </row>
    <row r="14" spans="1:5">
      <c r="A14" s="174" t="s">
        <v>1123</v>
      </c>
      <c r="B14" s="175" t="s">
        <v>6253</v>
      </c>
      <c r="C14" s="175" t="s">
        <v>102</v>
      </c>
      <c r="D14" s="175" t="s">
        <v>1087</v>
      </c>
      <c r="E14" s="176" t="s">
        <v>6916</v>
      </c>
    </row>
    <row r="15" spans="1:5">
      <c r="A15" s="121" t="s">
        <v>1126</v>
      </c>
      <c r="B15" s="122" t="s">
        <v>6917</v>
      </c>
      <c r="C15" s="122" t="s">
        <v>6918</v>
      </c>
      <c r="D15" s="122" t="s">
        <v>1087</v>
      </c>
      <c r="E15" s="123" t="s">
        <v>6847</v>
      </c>
    </row>
    <row r="16" spans="1:5">
      <c r="A16" s="121" t="s">
        <v>1159</v>
      </c>
      <c r="B16" s="122" t="s">
        <v>6919</v>
      </c>
      <c r="C16" s="122" t="s">
        <v>6920</v>
      </c>
      <c r="D16" s="122" t="s">
        <v>1087</v>
      </c>
      <c r="E16" s="123" t="s">
        <v>6921</v>
      </c>
    </row>
    <row r="17" spans="1:5">
      <c r="A17" s="69" t="s">
        <v>177</v>
      </c>
      <c r="B17" s="70"/>
      <c r="C17" s="70"/>
      <c r="D17" s="70"/>
      <c r="E17" s="71"/>
    </row>
    <row r="18" spans="1:5">
      <c r="A18" s="124" t="s">
        <v>1129</v>
      </c>
      <c r="B18" s="62" t="s">
        <v>6922</v>
      </c>
      <c r="C18" s="43" t="s">
        <v>6923</v>
      </c>
      <c r="D18" s="62" t="s">
        <v>1087</v>
      </c>
      <c r="E18" s="98" t="s">
        <v>6924</v>
      </c>
    </row>
    <row r="19" spans="1:5">
      <c r="A19" s="124" t="s">
        <v>1132</v>
      </c>
      <c r="B19" s="62" t="s">
        <v>6925</v>
      </c>
      <c r="C19" s="43" t="s">
        <v>6926</v>
      </c>
      <c r="D19" s="62" t="s">
        <v>1087</v>
      </c>
      <c r="E19" s="98" t="s">
        <v>6927</v>
      </c>
    </row>
    <row r="20" spans="1:5">
      <c r="A20" s="124" t="s">
        <v>1135</v>
      </c>
      <c r="B20" s="62" t="s">
        <v>6877</v>
      </c>
      <c r="C20" s="43" t="s">
        <v>6928</v>
      </c>
      <c r="D20" s="62" t="s">
        <v>1087</v>
      </c>
      <c r="E20" s="98" t="s">
        <v>6929</v>
      </c>
    </row>
    <row r="21" spans="1:5">
      <c r="A21" s="124" t="s">
        <v>1138</v>
      </c>
      <c r="B21" s="62" t="s">
        <v>6930</v>
      </c>
      <c r="C21" s="43" t="s">
        <v>1209</v>
      </c>
      <c r="D21" s="62" t="s">
        <v>1087</v>
      </c>
      <c r="E21" s="98" t="s">
        <v>1829</v>
      </c>
    </row>
    <row r="22" spans="1:5">
      <c r="A22" s="124" t="s">
        <v>1141</v>
      </c>
      <c r="B22" s="62" t="s">
        <v>6931</v>
      </c>
      <c r="C22" s="43" t="s">
        <v>6932</v>
      </c>
      <c r="D22" s="62" t="s">
        <v>1087</v>
      </c>
      <c r="E22" s="98" t="s">
        <v>6933</v>
      </c>
    </row>
    <row r="23" spans="1:5">
      <c r="A23" s="124" t="s">
        <v>1144</v>
      </c>
      <c r="B23" s="62" t="s">
        <v>6934</v>
      </c>
      <c r="C23" s="43" t="s">
        <v>6935</v>
      </c>
      <c r="D23" s="62" t="s">
        <v>1087</v>
      </c>
      <c r="E23" s="98" t="s">
        <v>6936</v>
      </c>
    </row>
    <row r="24" spans="1:5">
      <c r="A24" s="124" t="s">
        <v>1147</v>
      </c>
      <c r="B24" s="62" t="s">
        <v>6937</v>
      </c>
      <c r="C24" s="43" t="s">
        <v>6938</v>
      </c>
      <c r="D24" s="62" t="s">
        <v>1087</v>
      </c>
      <c r="E24" s="98" t="s">
        <v>6927</v>
      </c>
    </row>
    <row r="25" spans="1:5">
      <c r="A25" s="124" t="s">
        <v>1150</v>
      </c>
      <c r="B25" s="62" t="s">
        <v>6939</v>
      </c>
      <c r="C25" s="43" t="s">
        <v>6940</v>
      </c>
      <c r="D25" s="62" t="s">
        <v>1087</v>
      </c>
      <c r="E25" s="98" t="s">
        <v>6941</v>
      </c>
    </row>
    <row r="26" spans="1:5">
      <c r="A26" s="124" t="s">
        <v>1153</v>
      </c>
      <c r="B26" s="62" t="s">
        <v>6942</v>
      </c>
      <c r="C26" s="43" t="s">
        <v>1865</v>
      </c>
      <c r="D26" s="62" t="s">
        <v>1087</v>
      </c>
      <c r="E26" s="98" t="s">
        <v>6943</v>
      </c>
    </row>
    <row r="27" spans="1:5" ht="16.5" thickBot="1">
      <c r="A27" s="131" t="s">
        <v>1156</v>
      </c>
      <c r="B27" s="63" t="s">
        <v>6944</v>
      </c>
      <c r="C27" s="35" t="s">
        <v>6945</v>
      </c>
      <c r="D27" s="63" t="s">
        <v>1087</v>
      </c>
      <c r="E27" s="92" t="s">
        <v>6631</v>
      </c>
    </row>
    <row r="29" spans="1:5" ht="16.5">
      <c r="A29" s="54" t="s">
        <v>175</v>
      </c>
    </row>
  </sheetData>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1"/>
  <dimension ref="A1:E29"/>
  <sheetViews>
    <sheetView workbookViewId="0">
      <selection activeCell="G1" sqref="G1"/>
    </sheetView>
  </sheetViews>
  <sheetFormatPr defaultColWidth="9.28515625" defaultRowHeight="15.75"/>
  <cols>
    <col min="1" max="1" width="41.7109375" style="9" bestFit="1" customWidth="1"/>
    <col min="2" max="2" width="15.5703125" style="20" customWidth="1"/>
    <col min="3" max="3" width="16.28515625" style="20" customWidth="1"/>
    <col min="4" max="4" width="25.7109375" style="20" bestFit="1" customWidth="1"/>
    <col min="5" max="5" width="23" style="20" bestFit="1" customWidth="1"/>
    <col min="6" max="16384" width="9.28515625" style="9"/>
  </cols>
  <sheetData>
    <row r="1" spans="1:5">
      <c r="A1" s="53" t="s">
        <v>16</v>
      </c>
    </row>
    <row r="3" spans="1:5" ht="18.75" thickBot="1">
      <c r="A3" s="8" t="s">
        <v>6946</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6323</v>
      </c>
      <c r="C6" s="43" t="s">
        <v>102</v>
      </c>
      <c r="D6" s="62" t="s">
        <v>1087</v>
      </c>
      <c r="E6" s="98" t="s">
        <v>6820</v>
      </c>
    </row>
    <row r="7" spans="1:5">
      <c r="A7" s="124" t="s">
        <v>103</v>
      </c>
      <c r="B7" s="62" t="s">
        <v>6947</v>
      </c>
      <c r="C7" s="43" t="s">
        <v>6948</v>
      </c>
      <c r="D7" s="62" t="s">
        <v>1087</v>
      </c>
      <c r="E7" s="98" t="s">
        <v>6904</v>
      </c>
    </row>
    <row r="8" spans="1:5">
      <c r="A8" s="124" t="s">
        <v>104</v>
      </c>
      <c r="B8" s="62" t="s">
        <v>6949</v>
      </c>
      <c r="C8" s="43" t="s">
        <v>6950</v>
      </c>
      <c r="D8" s="62" t="s">
        <v>1087</v>
      </c>
      <c r="E8" s="98" t="s">
        <v>6951</v>
      </c>
    </row>
    <row r="9" spans="1:5">
      <c r="A9" s="124" t="s">
        <v>105</v>
      </c>
      <c r="B9" s="62" t="s">
        <v>6952</v>
      </c>
      <c r="C9" s="43" t="s">
        <v>6953</v>
      </c>
      <c r="D9" s="62" t="s">
        <v>1087</v>
      </c>
      <c r="E9" s="98" t="s">
        <v>6954</v>
      </c>
    </row>
    <row r="10" spans="1:5">
      <c r="A10" s="125" t="s">
        <v>106</v>
      </c>
      <c r="B10" s="67" t="s">
        <v>6955</v>
      </c>
      <c r="C10" s="58" t="s">
        <v>6956</v>
      </c>
      <c r="D10" s="67" t="s">
        <v>1087</v>
      </c>
      <c r="E10" s="105" t="s">
        <v>6957</v>
      </c>
    </row>
    <row r="11" spans="1:5">
      <c r="A11" s="69" t="s">
        <v>1101</v>
      </c>
      <c r="B11" s="70" t="s">
        <v>95</v>
      </c>
      <c r="C11" s="70" t="s">
        <v>95</v>
      </c>
      <c r="D11" s="70" t="s">
        <v>95</v>
      </c>
      <c r="E11" s="71" t="s">
        <v>95</v>
      </c>
    </row>
    <row r="12" spans="1:5">
      <c r="A12" s="124" t="s">
        <v>108</v>
      </c>
      <c r="B12" s="62" t="s">
        <v>6958</v>
      </c>
      <c r="C12" s="43" t="s">
        <v>6959</v>
      </c>
      <c r="D12" s="62" t="s">
        <v>1087</v>
      </c>
      <c r="E12" s="98" t="s">
        <v>6960</v>
      </c>
    </row>
    <row r="13" spans="1:5">
      <c r="A13" s="125" t="s">
        <v>109</v>
      </c>
      <c r="B13" s="67" t="s">
        <v>6961</v>
      </c>
      <c r="C13" s="58" t="s">
        <v>6962</v>
      </c>
      <c r="D13" s="67" t="s">
        <v>1087</v>
      </c>
      <c r="E13" s="105" t="s">
        <v>6963</v>
      </c>
    </row>
    <row r="14" spans="1:5">
      <c r="A14" s="174" t="s">
        <v>1123</v>
      </c>
      <c r="B14" s="175" t="s">
        <v>6964</v>
      </c>
      <c r="C14" s="175" t="s">
        <v>6965</v>
      </c>
      <c r="D14" s="175" t="s">
        <v>1087</v>
      </c>
      <c r="E14" s="176" t="s">
        <v>6966</v>
      </c>
    </row>
    <row r="15" spans="1:5">
      <c r="A15" s="121" t="s">
        <v>1126</v>
      </c>
      <c r="B15" s="122" t="s">
        <v>6967</v>
      </c>
      <c r="C15" s="122" t="s">
        <v>6968</v>
      </c>
      <c r="D15" s="122" t="s">
        <v>1087</v>
      </c>
      <c r="E15" s="123" t="s">
        <v>6963</v>
      </c>
    </row>
    <row r="16" spans="1:5">
      <c r="A16" s="121" t="s">
        <v>1159</v>
      </c>
      <c r="B16" s="122" t="s">
        <v>6969</v>
      </c>
      <c r="C16" s="122" t="s">
        <v>6970</v>
      </c>
      <c r="D16" s="122" t="s">
        <v>1087</v>
      </c>
      <c r="E16" s="123" t="s">
        <v>6971</v>
      </c>
    </row>
    <row r="17" spans="1:5">
      <c r="A17" s="69" t="s">
        <v>177</v>
      </c>
      <c r="B17" s="70"/>
      <c r="C17" s="70"/>
      <c r="D17" s="70"/>
      <c r="E17" s="71"/>
    </row>
    <row r="18" spans="1:5">
      <c r="A18" s="124" t="s">
        <v>1129</v>
      </c>
      <c r="B18" s="62" t="s">
        <v>6972</v>
      </c>
      <c r="C18" s="43" t="s">
        <v>6973</v>
      </c>
      <c r="D18" s="62" t="s">
        <v>1087</v>
      </c>
      <c r="E18" s="98" t="s">
        <v>6974</v>
      </c>
    </row>
    <row r="19" spans="1:5">
      <c r="A19" s="124" t="s">
        <v>1132</v>
      </c>
      <c r="B19" s="62" t="s">
        <v>6975</v>
      </c>
      <c r="C19" s="43" t="s">
        <v>6976</v>
      </c>
      <c r="D19" s="62" t="s">
        <v>1087</v>
      </c>
      <c r="E19" s="98" t="s">
        <v>6977</v>
      </c>
    </row>
    <row r="20" spans="1:5">
      <c r="A20" s="124" t="s">
        <v>1135</v>
      </c>
      <c r="B20" s="62" t="s">
        <v>6978</v>
      </c>
      <c r="C20" s="43" t="s">
        <v>6979</v>
      </c>
      <c r="D20" s="62" t="s">
        <v>1087</v>
      </c>
      <c r="E20" s="98" t="s">
        <v>6980</v>
      </c>
    </row>
    <row r="21" spans="1:5">
      <c r="A21" s="124" t="s">
        <v>1138</v>
      </c>
      <c r="B21" s="62" t="s">
        <v>6981</v>
      </c>
      <c r="C21" s="43" t="s">
        <v>6982</v>
      </c>
      <c r="D21" s="62" t="s">
        <v>1087</v>
      </c>
      <c r="E21" s="98" t="s">
        <v>6983</v>
      </c>
    </row>
    <row r="22" spans="1:5">
      <c r="A22" s="124" t="s">
        <v>1141</v>
      </c>
      <c r="B22" s="62" t="s">
        <v>6984</v>
      </c>
      <c r="C22" s="43" t="s">
        <v>6985</v>
      </c>
      <c r="D22" s="62" t="s">
        <v>1087</v>
      </c>
      <c r="E22" s="98" t="s">
        <v>6986</v>
      </c>
    </row>
    <row r="23" spans="1:5">
      <c r="A23" s="124" t="s">
        <v>1144</v>
      </c>
      <c r="B23" s="62" t="s">
        <v>6987</v>
      </c>
      <c r="C23" s="43" t="s">
        <v>6988</v>
      </c>
      <c r="D23" s="62" t="s">
        <v>1087</v>
      </c>
      <c r="E23" s="98" t="s">
        <v>6989</v>
      </c>
    </row>
    <row r="24" spans="1:5">
      <c r="A24" s="124" t="s">
        <v>1147</v>
      </c>
      <c r="B24" s="62" t="s">
        <v>6990</v>
      </c>
      <c r="C24" s="43" t="s">
        <v>6991</v>
      </c>
      <c r="D24" s="62" t="s">
        <v>1087</v>
      </c>
      <c r="E24" s="98" t="s">
        <v>6992</v>
      </c>
    </row>
    <row r="25" spans="1:5">
      <c r="A25" s="124" t="s">
        <v>1150</v>
      </c>
      <c r="B25" s="62" t="s">
        <v>6993</v>
      </c>
      <c r="C25" s="43" t="s">
        <v>6994</v>
      </c>
      <c r="D25" s="62" t="s">
        <v>1087</v>
      </c>
      <c r="E25" s="98" t="s">
        <v>6995</v>
      </c>
    </row>
    <row r="26" spans="1:5">
      <c r="A26" s="124" t="s">
        <v>1153</v>
      </c>
      <c r="B26" s="62" t="s">
        <v>6996</v>
      </c>
      <c r="C26" s="43" t="s">
        <v>6997</v>
      </c>
      <c r="D26" s="62" t="s">
        <v>1087</v>
      </c>
      <c r="E26" s="98" t="s">
        <v>6998</v>
      </c>
    </row>
    <row r="27" spans="1:5" ht="16.5" thickBot="1">
      <c r="A27" s="131" t="s">
        <v>1156</v>
      </c>
      <c r="B27" s="63" t="s">
        <v>6999</v>
      </c>
      <c r="C27" s="35" t="s">
        <v>7000</v>
      </c>
      <c r="D27" s="63" t="s">
        <v>1087</v>
      </c>
      <c r="E27" s="92" t="s">
        <v>1807</v>
      </c>
    </row>
    <row r="29" spans="1:5" ht="16.5">
      <c r="A29" s="54" t="s">
        <v>175</v>
      </c>
    </row>
  </sheetData>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2"/>
  <dimension ref="A1:E67"/>
  <sheetViews>
    <sheetView topLeftCell="A13" workbookViewId="0">
      <selection activeCell="J1" sqref="J1"/>
    </sheetView>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4579</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4580</v>
      </c>
      <c r="C7" s="43" t="s">
        <v>4581</v>
      </c>
      <c r="D7" s="62" t="s">
        <v>1087</v>
      </c>
      <c r="E7" s="98" t="s">
        <v>4582</v>
      </c>
    </row>
    <row r="8" spans="1:5">
      <c r="A8" s="180" t="s">
        <v>97</v>
      </c>
      <c r="B8" s="181" t="s">
        <v>4583</v>
      </c>
      <c r="C8" s="182" t="s">
        <v>147</v>
      </c>
      <c r="D8" s="181" t="s">
        <v>95</v>
      </c>
      <c r="E8" s="183" t="s">
        <v>95</v>
      </c>
    </row>
    <row r="9" spans="1:5">
      <c r="A9" s="124" t="s">
        <v>103</v>
      </c>
      <c r="B9" s="62" t="s">
        <v>95</v>
      </c>
      <c r="C9" s="43" t="s">
        <v>95</v>
      </c>
      <c r="D9" s="62" t="s">
        <v>95</v>
      </c>
      <c r="E9" s="98" t="s">
        <v>95</v>
      </c>
    </row>
    <row r="10" spans="1:5">
      <c r="A10" s="177" t="s">
        <v>96</v>
      </c>
      <c r="B10" s="62" t="s">
        <v>4584</v>
      </c>
      <c r="C10" s="43" t="s">
        <v>4585</v>
      </c>
      <c r="D10" s="62" t="s">
        <v>1087</v>
      </c>
      <c r="E10" s="98" t="s">
        <v>4586</v>
      </c>
    </row>
    <row r="11" spans="1:5">
      <c r="A11" s="180" t="s">
        <v>97</v>
      </c>
      <c r="B11" s="181" t="s">
        <v>4587</v>
      </c>
      <c r="C11" s="182" t="s">
        <v>147</v>
      </c>
      <c r="D11" s="181" t="s">
        <v>95</v>
      </c>
      <c r="E11" s="183" t="s">
        <v>95</v>
      </c>
    </row>
    <row r="12" spans="1:5">
      <c r="A12" s="124" t="s">
        <v>104</v>
      </c>
      <c r="B12" s="62" t="s">
        <v>95</v>
      </c>
      <c r="C12" s="43" t="s">
        <v>95</v>
      </c>
      <c r="D12" s="62" t="s">
        <v>95</v>
      </c>
      <c r="E12" s="98" t="s">
        <v>95</v>
      </c>
    </row>
    <row r="13" spans="1:5">
      <c r="A13" s="177" t="s">
        <v>96</v>
      </c>
      <c r="B13" s="62" t="s">
        <v>4588</v>
      </c>
      <c r="C13" s="43" t="s">
        <v>4589</v>
      </c>
      <c r="D13" s="62" t="s">
        <v>1087</v>
      </c>
      <c r="E13" s="98" t="s">
        <v>4590</v>
      </c>
    </row>
    <row r="14" spans="1:5">
      <c r="A14" s="180" t="s">
        <v>97</v>
      </c>
      <c r="B14" s="181" t="s">
        <v>4591</v>
      </c>
      <c r="C14" s="182" t="s">
        <v>147</v>
      </c>
      <c r="D14" s="181" t="s">
        <v>95</v>
      </c>
      <c r="E14" s="183" t="s">
        <v>95</v>
      </c>
    </row>
    <row r="15" spans="1:5">
      <c r="A15" s="124" t="s">
        <v>105</v>
      </c>
      <c r="B15" s="62" t="s">
        <v>95</v>
      </c>
      <c r="C15" s="43" t="s">
        <v>95</v>
      </c>
      <c r="D15" s="62" t="s">
        <v>95</v>
      </c>
      <c r="E15" s="98" t="s">
        <v>95</v>
      </c>
    </row>
    <row r="16" spans="1:5">
      <c r="A16" s="177" t="s">
        <v>96</v>
      </c>
      <c r="B16" s="62" t="s">
        <v>4592</v>
      </c>
      <c r="C16" s="43" t="s">
        <v>4593</v>
      </c>
      <c r="D16" s="62" t="s">
        <v>1087</v>
      </c>
      <c r="E16" s="98" t="s">
        <v>4594</v>
      </c>
    </row>
    <row r="17" spans="1:5">
      <c r="A17" s="180" t="s">
        <v>97</v>
      </c>
      <c r="B17" s="181" t="s">
        <v>4595</v>
      </c>
      <c r="C17" s="182" t="s">
        <v>147</v>
      </c>
      <c r="D17" s="181" t="s">
        <v>95</v>
      </c>
      <c r="E17" s="183" t="s">
        <v>95</v>
      </c>
    </row>
    <row r="18" spans="1:5">
      <c r="A18" s="184" t="s">
        <v>106</v>
      </c>
      <c r="B18" s="185" t="s">
        <v>95</v>
      </c>
      <c r="C18" s="186" t="s">
        <v>95</v>
      </c>
      <c r="D18" s="185" t="s">
        <v>95</v>
      </c>
      <c r="E18" s="187" t="s">
        <v>95</v>
      </c>
    </row>
    <row r="19" spans="1:5">
      <c r="A19" s="177" t="s">
        <v>96</v>
      </c>
      <c r="B19" s="62" t="s">
        <v>4596</v>
      </c>
      <c r="C19" s="43" t="s">
        <v>4597</v>
      </c>
      <c r="D19" s="62" t="s">
        <v>1087</v>
      </c>
      <c r="E19" s="98" t="s">
        <v>4598</v>
      </c>
    </row>
    <row r="20" spans="1:5">
      <c r="A20" s="179" t="s">
        <v>97</v>
      </c>
      <c r="B20" s="67" t="s">
        <v>4599</v>
      </c>
      <c r="C20" s="58" t="s">
        <v>147</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4600</v>
      </c>
      <c r="C23" s="43" t="s">
        <v>4601</v>
      </c>
      <c r="D23" s="62" t="s">
        <v>1087</v>
      </c>
      <c r="E23" s="98" t="s">
        <v>4602</v>
      </c>
    </row>
    <row r="24" spans="1:5">
      <c r="A24" s="180" t="s">
        <v>97</v>
      </c>
      <c r="B24" s="181" t="s">
        <v>4603</v>
      </c>
      <c r="C24" s="182" t="s">
        <v>147</v>
      </c>
      <c r="D24" s="181" t="s">
        <v>95</v>
      </c>
      <c r="E24" s="183" t="s">
        <v>95</v>
      </c>
    </row>
    <row r="25" spans="1:5">
      <c r="A25" s="124" t="s">
        <v>109</v>
      </c>
      <c r="B25" s="62" t="s">
        <v>95</v>
      </c>
      <c r="C25" s="43" t="s">
        <v>95</v>
      </c>
      <c r="D25" s="62" t="s">
        <v>95</v>
      </c>
      <c r="E25" s="98" t="s">
        <v>95</v>
      </c>
    </row>
    <row r="26" spans="1:5">
      <c r="A26" s="177" t="s">
        <v>96</v>
      </c>
      <c r="B26" s="62" t="s">
        <v>4604</v>
      </c>
      <c r="C26" s="43" t="s">
        <v>4605</v>
      </c>
      <c r="D26" s="62" t="s">
        <v>1087</v>
      </c>
      <c r="E26" s="98" t="s">
        <v>4606</v>
      </c>
    </row>
    <row r="27" spans="1:5">
      <c r="A27" s="177" t="s">
        <v>97</v>
      </c>
      <c r="B27" s="62" t="s">
        <v>4607</v>
      </c>
      <c r="C27" s="43" t="s">
        <v>147</v>
      </c>
      <c r="D27" s="62" t="s">
        <v>95</v>
      </c>
      <c r="E27" s="98" t="s">
        <v>95</v>
      </c>
    </row>
    <row r="28" spans="1:5">
      <c r="A28" s="69" t="s">
        <v>1123</v>
      </c>
      <c r="B28" s="70" t="s">
        <v>95</v>
      </c>
      <c r="C28" s="70" t="s">
        <v>95</v>
      </c>
      <c r="D28" s="70" t="s">
        <v>95</v>
      </c>
      <c r="E28" s="71" t="s">
        <v>95</v>
      </c>
    </row>
    <row r="29" spans="1:5">
      <c r="A29" s="124" t="s">
        <v>96</v>
      </c>
      <c r="B29" s="62" t="s">
        <v>4608</v>
      </c>
      <c r="C29" s="43" t="s">
        <v>4609</v>
      </c>
      <c r="D29" s="62" t="s">
        <v>1087</v>
      </c>
      <c r="E29" s="98" t="s">
        <v>4610</v>
      </c>
    </row>
    <row r="30" spans="1:5">
      <c r="A30" s="124" t="s">
        <v>97</v>
      </c>
      <c r="B30" s="62" t="s">
        <v>4611</v>
      </c>
      <c r="C30" s="43" t="s">
        <v>4612</v>
      </c>
      <c r="D30" s="62" t="s">
        <v>95</v>
      </c>
      <c r="E30" s="98" t="s">
        <v>95</v>
      </c>
    </row>
    <row r="31" spans="1:5">
      <c r="A31" s="84" t="s">
        <v>1126</v>
      </c>
      <c r="B31" s="85" t="s">
        <v>95</v>
      </c>
      <c r="C31" s="85" t="s">
        <v>95</v>
      </c>
      <c r="D31" s="85" t="s">
        <v>95</v>
      </c>
      <c r="E31" s="86" t="s">
        <v>95</v>
      </c>
    </row>
    <row r="32" spans="1:5">
      <c r="A32" s="124" t="s">
        <v>96</v>
      </c>
      <c r="B32" s="62" t="s">
        <v>4613</v>
      </c>
      <c r="C32" s="43" t="s">
        <v>4614</v>
      </c>
      <c r="D32" s="62" t="s">
        <v>1087</v>
      </c>
      <c r="E32" s="98" t="s">
        <v>4615</v>
      </c>
    </row>
    <row r="33" spans="1:5">
      <c r="A33" s="125" t="s">
        <v>97</v>
      </c>
      <c r="B33" s="67" t="s">
        <v>4616</v>
      </c>
      <c r="C33" s="58" t="s">
        <v>147</v>
      </c>
      <c r="D33" s="67" t="s">
        <v>95</v>
      </c>
      <c r="E33" s="105" t="s">
        <v>95</v>
      </c>
    </row>
    <row r="34" spans="1:5">
      <c r="A34" s="84" t="s">
        <v>1159</v>
      </c>
      <c r="B34" s="85" t="s">
        <v>95</v>
      </c>
      <c r="C34" s="85" t="s">
        <v>95</v>
      </c>
      <c r="D34" s="85" t="s">
        <v>95</v>
      </c>
      <c r="E34" s="86" t="s">
        <v>95</v>
      </c>
    </row>
    <row r="35" spans="1:5">
      <c r="A35" s="124" t="s">
        <v>96</v>
      </c>
      <c r="B35" s="62" t="s">
        <v>4617</v>
      </c>
      <c r="C35" s="43" t="s">
        <v>4618</v>
      </c>
      <c r="D35" s="62" t="s">
        <v>1087</v>
      </c>
      <c r="E35" s="98" t="s">
        <v>4619</v>
      </c>
    </row>
    <row r="36" spans="1:5">
      <c r="A36" s="125" t="s">
        <v>97</v>
      </c>
      <c r="B36" s="67" t="s">
        <v>4620</v>
      </c>
      <c r="C36" s="58" t="s">
        <v>147</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4621</v>
      </c>
      <c r="C39" s="43" t="s">
        <v>4622</v>
      </c>
      <c r="D39" s="62" t="s">
        <v>1087</v>
      </c>
      <c r="E39" s="98" t="s">
        <v>4623</v>
      </c>
    </row>
    <row r="40" spans="1:5">
      <c r="A40" s="177" t="s">
        <v>97</v>
      </c>
      <c r="B40" s="62" t="s">
        <v>4624</v>
      </c>
      <c r="C40" s="43" t="s">
        <v>147</v>
      </c>
      <c r="D40" s="62" t="s">
        <v>95</v>
      </c>
      <c r="E40" s="98" t="s">
        <v>95</v>
      </c>
    </row>
    <row r="41" spans="1:5">
      <c r="A41" s="184" t="s">
        <v>1132</v>
      </c>
      <c r="B41" s="185" t="s">
        <v>95</v>
      </c>
      <c r="C41" s="186" t="s">
        <v>95</v>
      </c>
      <c r="D41" s="185" t="s">
        <v>95</v>
      </c>
      <c r="E41" s="187" t="s">
        <v>95</v>
      </c>
    </row>
    <row r="42" spans="1:5">
      <c r="A42" s="177" t="s">
        <v>96</v>
      </c>
      <c r="B42" s="62" t="s">
        <v>4625</v>
      </c>
      <c r="C42" s="43" t="s">
        <v>4626</v>
      </c>
      <c r="D42" s="62" t="s">
        <v>1087</v>
      </c>
      <c r="E42" s="98" t="s">
        <v>4627</v>
      </c>
    </row>
    <row r="43" spans="1:5">
      <c r="A43" s="180" t="s">
        <v>97</v>
      </c>
      <c r="B43" s="181" t="s">
        <v>4628</v>
      </c>
      <c r="C43" s="182" t="s">
        <v>147</v>
      </c>
      <c r="D43" s="181" t="s">
        <v>95</v>
      </c>
      <c r="E43" s="183" t="s">
        <v>95</v>
      </c>
    </row>
    <row r="44" spans="1:5">
      <c r="A44" s="124" t="s">
        <v>1135</v>
      </c>
      <c r="B44" s="62" t="s">
        <v>95</v>
      </c>
      <c r="C44" s="43" t="s">
        <v>95</v>
      </c>
      <c r="D44" s="62" t="s">
        <v>95</v>
      </c>
      <c r="E44" s="98" t="s">
        <v>95</v>
      </c>
    </row>
    <row r="45" spans="1:5">
      <c r="A45" s="177" t="s">
        <v>96</v>
      </c>
      <c r="B45" s="62" t="s">
        <v>4629</v>
      </c>
      <c r="C45" s="43" t="s">
        <v>4630</v>
      </c>
      <c r="D45" s="62" t="s">
        <v>1087</v>
      </c>
      <c r="E45" s="98" t="s">
        <v>4631</v>
      </c>
    </row>
    <row r="46" spans="1:5">
      <c r="A46" s="177" t="s">
        <v>97</v>
      </c>
      <c r="B46" s="62" t="s">
        <v>4632</v>
      </c>
      <c r="C46" s="43" t="s">
        <v>147</v>
      </c>
      <c r="D46" s="62" t="s">
        <v>95</v>
      </c>
      <c r="E46" s="98" t="s">
        <v>95</v>
      </c>
    </row>
    <row r="47" spans="1:5">
      <c r="A47" s="184" t="s">
        <v>1138</v>
      </c>
      <c r="B47" s="185" t="s">
        <v>95</v>
      </c>
      <c r="C47" s="186" t="s">
        <v>95</v>
      </c>
      <c r="D47" s="185" t="s">
        <v>95</v>
      </c>
      <c r="E47" s="187" t="s">
        <v>95</v>
      </c>
    </row>
    <row r="48" spans="1:5">
      <c r="A48" s="177" t="s">
        <v>96</v>
      </c>
      <c r="B48" s="62" t="s">
        <v>4633</v>
      </c>
      <c r="C48" s="43" t="s">
        <v>4634</v>
      </c>
      <c r="D48" s="62" t="s">
        <v>1087</v>
      </c>
      <c r="E48" s="98" t="s">
        <v>4635</v>
      </c>
    </row>
    <row r="49" spans="1:5">
      <c r="A49" s="180" t="s">
        <v>97</v>
      </c>
      <c r="B49" s="181" t="s">
        <v>4636</v>
      </c>
      <c r="C49" s="182" t="s">
        <v>147</v>
      </c>
      <c r="D49" s="181" t="s">
        <v>95</v>
      </c>
      <c r="E49" s="183" t="s">
        <v>95</v>
      </c>
    </row>
    <row r="50" spans="1:5">
      <c r="A50" s="124" t="s">
        <v>1141</v>
      </c>
      <c r="B50" s="62" t="s">
        <v>95</v>
      </c>
      <c r="C50" s="43" t="s">
        <v>95</v>
      </c>
      <c r="D50" s="62" t="s">
        <v>95</v>
      </c>
      <c r="E50" s="98" t="s">
        <v>95</v>
      </c>
    </row>
    <row r="51" spans="1:5">
      <c r="A51" s="177" t="s">
        <v>96</v>
      </c>
      <c r="B51" s="62" t="s">
        <v>4637</v>
      </c>
      <c r="C51" s="43" t="s">
        <v>4638</v>
      </c>
      <c r="D51" s="62" t="s">
        <v>1087</v>
      </c>
      <c r="E51" s="98" t="s">
        <v>4639</v>
      </c>
    </row>
    <row r="52" spans="1:5">
      <c r="A52" s="177" t="s">
        <v>97</v>
      </c>
      <c r="B52" s="62" t="s">
        <v>4640</v>
      </c>
      <c r="C52" s="43" t="s">
        <v>147</v>
      </c>
      <c r="D52" s="62" t="s">
        <v>95</v>
      </c>
      <c r="E52" s="98" t="s">
        <v>95</v>
      </c>
    </row>
    <row r="53" spans="1:5">
      <c r="A53" s="184" t="s">
        <v>1144</v>
      </c>
      <c r="B53" s="185" t="s">
        <v>95</v>
      </c>
      <c r="C53" s="186" t="s">
        <v>95</v>
      </c>
      <c r="D53" s="185" t="s">
        <v>95</v>
      </c>
      <c r="E53" s="187" t="s">
        <v>95</v>
      </c>
    </row>
    <row r="54" spans="1:5">
      <c r="A54" s="177" t="s">
        <v>96</v>
      </c>
      <c r="B54" s="62" t="s">
        <v>4641</v>
      </c>
      <c r="C54" s="43" t="s">
        <v>4642</v>
      </c>
      <c r="D54" s="62" t="s">
        <v>1087</v>
      </c>
      <c r="E54" s="98" t="s">
        <v>4643</v>
      </c>
    </row>
    <row r="55" spans="1:5">
      <c r="A55" s="180" t="s">
        <v>97</v>
      </c>
      <c r="B55" s="181" t="s">
        <v>4644</v>
      </c>
      <c r="C55" s="182" t="s">
        <v>147</v>
      </c>
      <c r="D55" s="181" t="s">
        <v>95</v>
      </c>
      <c r="E55" s="183" t="s">
        <v>95</v>
      </c>
    </row>
    <row r="56" spans="1:5">
      <c r="A56" s="124" t="s">
        <v>1147</v>
      </c>
      <c r="B56" s="62" t="s">
        <v>95</v>
      </c>
      <c r="C56" s="43" t="s">
        <v>95</v>
      </c>
      <c r="D56" s="62" t="s">
        <v>95</v>
      </c>
      <c r="E56" s="98" t="s">
        <v>95</v>
      </c>
    </row>
    <row r="57" spans="1:5">
      <c r="A57" s="177" t="s">
        <v>96</v>
      </c>
      <c r="B57" s="62" t="s">
        <v>4645</v>
      </c>
      <c r="C57" s="43" t="s">
        <v>4646</v>
      </c>
      <c r="D57" s="62" t="s">
        <v>1087</v>
      </c>
      <c r="E57" s="98" t="s">
        <v>4647</v>
      </c>
    </row>
    <row r="58" spans="1:5">
      <c r="A58" s="177" t="s">
        <v>97</v>
      </c>
      <c r="B58" s="62" t="s">
        <v>4648</v>
      </c>
      <c r="C58" s="43" t="s">
        <v>147</v>
      </c>
      <c r="D58" s="62" t="s">
        <v>95</v>
      </c>
      <c r="E58" s="98" t="s">
        <v>95</v>
      </c>
    </row>
    <row r="59" spans="1:5">
      <c r="A59" s="184" t="s">
        <v>1150</v>
      </c>
      <c r="B59" s="185" t="s">
        <v>95</v>
      </c>
      <c r="C59" s="186" t="s">
        <v>95</v>
      </c>
      <c r="D59" s="185" t="s">
        <v>95</v>
      </c>
      <c r="E59" s="187" t="s">
        <v>95</v>
      </c>
    </row>
    <row r="60" spans="1:5">
      <c r="A60" s="177" t="s">
        <v>96</v>
      </c>
      <c r="B60" s="62" t="s">
        <v>4649</v>
      </c>
      <c r="C60" s="43" t="s">
        <v>4650</v>
      </c>
      <c r="D60" s="62" t="s">
        <v>1087</v>
      </c>
      <c r="E60" s="98" t="s">
        <v>4651</v>
      </c>
    </row>
    <row r="61" spans="1:5">
      <c r="A61" s="180" t="s">
        <v>97</v>
      </c>
      <c r="B61" s="181" t="s">
        <v>4652</v>
      </c>
      <c r="C61" s="182" t="s">
        <v>4653</v>
      </c>
      <c r="D61" s="181" t="s">
        <v>95</v>
      </c>
      <c r="E61" s="183" t="s">
        <v>95</v>
      </c>
    </row>
    <row r="62" spans="1:5">
      <c r="A62" s="184" t="s">
        <v>1153</v>
      </c>
      <c r="B62" s="185" t="s">
        <v>95</v>
      </c>
      <c r="C62" s="186" t="s">
        <v>95</v>
      </c>
      <c r="D62" s="185" t="s">
        <v>95</v>
      </c>
      <c r="E62" s="187" t="s">
        <v>95</v>
      </c>
    </row>
    <row r="63" spans="1:5">
      <c r="A63" s="177" t="s">
        <v>96</v>
      </c>
      <c r="B63" s="62" t="s">
        <v>4654</v>
      </c>
      <c r="C63" s="43" t="s">
        <v>4655</v>
      </c>
      <c r="D63" s="62" t="s">
        <v>1087</v>
      </c>
      <c r="E63" s="98" t="s">
        <v>4656</v>
      </c>
    </row>
    <row r="64" spans="1:5">
      <c r="A64" s="180" t="s">
        <v>97</v>
      </c>
      <c r="B64" s="181" t="s">
        <v>4657</v>
      </c>
      <c r="C64" s="182" t="s">
        <v>147</v>
      </c>
      <c r="D64" s="181" t="s">
        <v>95</v>
      </c>
      <c r="E64" s="183" t="s">
        <v>95</v>
      </c>
    </row>
    <row r="65" spans="1:5">
      <c r="A65" s="124" t="s">
        <v>1156</v>
      </c>
      <c r="B65" s="62" t="s">
        <v>95</v>
      </c>
      <c r="C65" s="43" t="s">
        <v>95</v>
      </c>
      <c r="D65" s="62" t="s">
        <v>95</v>
      </c>
      <c r="E65" s="98" t="s">
        <v>95</v>
      </c>
    </row>
    <row r="66" spans="1:5">
      <c r="A66" s="177" t="s">
        <v>96</v>
      </c>
      <c r="B66" s="62" t="s">
        <v>4658</v>
      </c>
      <c r="C66" s="43" t="s">
        <v>4659</v>
      </c>
      <c r="D66" s="62" t="s">
        <v>1087</v>
      </c>
      <c r="E66" s="98" t="s">
        <v>4660</v>
      </c>
    </row>
    <row r="67" spans="1:5" ht="16.5" thickBot="1">
      <c r="A67" s="178" t="s">
        <v>97</v>
      </c>
      <c r="B67" s="63" t="s">
        <v>4661</v>
      </c>
      <c r="C67" s="35" t="s">
        <v>147</v>
      </c>
      <c r="D67" s="63" t="s">
        <v>95</v>
      </c>
      <c r="E67" s="92" t="s">
        <v>95</v>
      </c>
    </row>
  </sheetData>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3"/>
  <dimension ref="A1:E67"/>
  <sheetViews>
    <sheetView topLeftCell="A19" workbookViewId="0">
      <selection activeCell="I1" sqref="I1"/>
    </sheetView>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4662</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4663</v>
      </c>
      <c r="C7" s="43" t="s">
        <v>4664</v>
      </c>
      <c r="D7" s="62" t="s">
        <v>1087</v>
      </c>
      <c r="E7" s="98" t="s">
        <v>4665</v>
      </c>
    </row>
    <row r="8" spans="1:5">
      <c r="A8" s="180" t="s">
        <v>97</v>
      </c>
      <c r="B8" s="181" t="s">
        <v>4666</v>
      </c>
      <c r="C8" s="182" t="s">
        <v>147</v>
      </c>
      <c r="D8" s="181" t="s">
        <v>95</v>
      </c>
      <c r="E8" s="183" t="s">
        <v>95</v>
      </c>
    </row>
    <row r="9" spans="1:5">
      <c r="A9" s="124" t="s">
        <v>103</v>
      </c>
      <c r="B9" s="62" t="s">
        <v>95</v>
      </c>
      <c r="C9" s="43" t="s">
        <v>95</v>
      </c>
      <c r="D9" s="62" t="s">
        <v>95</v>
      </c>
      <c r="E9" s="98" t="s">
        <v>95</v>
      </c>
    </row>
    <row r="10" spans="1:5">
      <c r="A10" s="177" t="s">
        <v>96</v>
      </c>
      <c r="B10" s="62" t="s">
        <v>4667</v>
      </c>
      <c r="C10" s="43" t="s">
        <v>4668</v>
      </c>
      <c r="D10" s="62" t="s">
        <v>1087</v>
      </c>
      <c r="E10" s="98" t="s">
        <v>4669</v>
      </c>
    </row>
    <row r="11" spans="1:5">
      <c r="A11" s="180" t="s">
        <v>97</v>
      </c>
      <c r="B11" s="181" t="s">
        <v>4670</v>
      </c>
      <c r="C11" s="182" t="s">
        <v>147</v>
      </c>
      <c r="D11" s="181" t="s">
        <v>95</v>
      </c>
      <c r="E11" s="183" t="s">
        <v>95</v>
      </c>
    </row>
    <row r="12" spans="1:5">
      <c r="A12" s="124" t="s">
        <v>104</v>
      </c>
      <c r="B12" s="62" t="s">
        <v>95</v>
      </c>
      <c r="C12" s="43" t="s">
        <v>95</v>
      </c>
      <c r="D12" s="62" t="s">
        <v>95</v>
      </c>
      <c r="E12" s="98" t="s">
        <v>95</v>
      </c>
    </row>
    <row r="13" spans="1:5">
      <c r="A13" s="177" t="s">
        <v>96</v>
      </c>
      <c r="B13" s="62" t="s">
        <v>4671</v>
      </c>
      <c r="C13" s="43" t="s">
        <v>4672</v>
      </c>
      <c r="D13" s="62" t="s">
        <v>1087</v>
      </c>
      <c r="E13" s="98" t="s">
        <v>4673</v>
      </c>
    </row>
    <row r="14" spans="1:5">
      <c r="A14" s="180" t="s">
        <v>97</v>
      </c>
      <c r="B14" s="181" t="s">
        <v>4674</v>
      </c>
      <c r="C14" s="182" t="s">
        <v>147</v>
      </c>
      <c r="D14" s="181" t="s">
        <v>95</v>
      </c>
      <c r="E14" s="183" t="s">
        <v>95</v>
      </c>
    </row>
    <row r="15" spans="1:5">
      <c r="A15" s="124" t="s">
        <v>105</v>
      </c>
      <c r="B15" s="62" t="s">
        <v>95</v>
      </c>
      <c r="C15" s="43" t="s">
        <v>95</v>
      </c>
      <c r="D15" s="62" t="s">
        <v>95</v>
      </c>
      <c r="E15" s="98" t="s">
        <v>95</v>
      </c>
    </row>
    <row r="16" spans="1:5">
      <c r="A16" s="177" t="s">
        <v>96</v>
      </c>
      <c r="B16" s="62" t="s">
        <v>4675</v>
      </c>
      <c r="C16" s="43" t="s">
        <v>4676</v>
      </c>
      <c r="D16" s="62" t="s">
        <v>1087</v>
      </c>
      <c r="E16" s="98" t="s">
        <v>4677</v>
      </c>
    </row>
    <row r="17" spans="1:5">
      <c r="A17" s="180" t="s">
        <v>97</v>
      </c>
      <c r="B17" s="181" t="s">
        <v>4678</v>
      </c>
      <c r="C17" s="182" t="s">
        <v>1379</v>
      </c>
      <c r="D17" s="181" t="s">
        <v>95</v>
      </c>
      <c r="E17" s="183" t="s">
        <v>95</v>
      </c>
    </row>
    <row r="18" spans="1:5">
      <c r="A18" s="184" t="s">
        <v>106</v>
      </c>
      <c r="B18" s="185" t="s">
        <v>95</v>
      </c>
      <c r="C18" s="186" t="s">
        <v>95</v>
      </c>
      <c r="D18" s="185" t="s">
        <v>95</v>
      </c>
      <c r="E18" s="187" t="s">
        <v>95</v>
      </c>
    </row>
    <row r="19" spans="1:5">
      <c r="A19" s="177" t="s">
        <v>96</v>
      </c>
      <c r="B19" s="62" t="s">
        <v>4679</v>
      </c>
      <c r="C19" s="43" t="s">
        <v>4680</v>
      </c>
      <c r="D19" s="62" t="s">
        <v>1087</v>
      </c>
      <c r="E19" s="98" t="s">
        <v>4681</v>
      </c>
    </row>
    <row r="20" spans="1:5">
      <c r="A20" s="179" t="s">
        <v>97</v>
      </c>
      <c r="B20" s="67" t="s">
        <v>4682</v>
      </c>
      <c r="C20" s="58" t="s">
        <v>4683</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4684</v>
      </c>
      <c r="C23" s="43" t="s">
        <v>4685</v>
      </c>
      <c r="D23" s="62" t="s">
        <v>1087</v>
      </c>
      <c r="E23" s="98" t="s">
        <v>4686</v>
      </c>
    </row>
    <row r="24" spans="1:5">
      <c r="A24" s="180" t="s">
        <v>97</v>
      </c>
      <c r="B24" s="181" t="s">
        <v>4687</v>
      </c>
      <c r="C24" s="182" t="s">
        <v>147</v>
      </c>
      <c r="D24" s="181" t="s">
        <v>95</v>
      </c>
      <c r="E24" s="183" t="s">
        <v>95</v>
      </c>
    </row>
    <row r="25" spans="1:5">
      <c r="A25" s="124" t="s">
        <v>109</v>
      </c>
      <c r="B25" s="62" t="s">
        <v>95</v>
      </c>
      <c r="C25" s="43" t="s">
        <v>95</v>
      </c>
      <c r="D25" s="62" t="s">
        <v>95</v>
      </c>
      <c r="E25" s="98" t="s">
        <v>95</v>
      </c>
    </row>
    <row r="26" spans="1:5">
      <c r="A26" s="177" t="s">
        <v>96</v>
      </c>
      <c r="B26" s="62" t="s">
        <v>4688</v>
      </c>
      <c r="C26" s="43" t="s">
        <v>4689</v>
      </c>
      <c r="D26" s="62" t="s">
        <v>1087</v>
      </c>
      <c r="E26" s="98" t="s">
        <v>4690</v>
      </c>
    </row>
    <row r="27" spans="1:5">
      <c r="A27" s="177" t="s">
        <v>97</v>
      </c>
      <c r="B27" s="62" t="s">
        <v>4691</v>
      </c>
      <c r="C27" s="43" t="s">
        <v>147</v>
      </c>
      <c r="D27" s="62" t="s">
        <v>95</v>
      </c>
      <c r="E27" s="98" t="s">
        <v>95</v>
      </c>
    </row>
    <row r="28" spans="1:5">
      <c r="A28" s="69" t="s">
        <v>1123</v>
      </c>
      <c r="B28" s="70" t="s">
        <v>95</v>
      </c>
      <c r="C28" s="70" t="s">
        <v>95</v>
      </c>
      <c r="D28" s="70" t="s">
        <v>95</v>
      </c>
      <c r="E28" s="71" t="s">
        <v>95</v>
      </c>
    </row>
    <row r="29" spans="1:5">
      <c r="A29" s="124" t="s">
        <v>96</v>
      </c>
      <c r="B29" s="62" t="s">
        <v>4692</v>
      </c>
      <c r="C29" s="43" t="s">
        <v>4693</v>
      </c>
      <c r="D29" s="62" t="s">
        <v>1087</v>
      </c>
      <c r="E29" s="98" t="s">
        <v>4694</v>
      </c>
    </row>
    <row r="30" spans="1:5">
      <c r="A30" s="124" t="s">
        <v>97</v>
      </c>
      <c r="B30" s="62" t="s">
        <v>4695</v>
      </c>
      <c r="C30" s="43" t="s">
        <v>4696</v>
      </c>
      <c r="D30" s="62" t="s">
        <v>95</v>
      </c>
      <c r="E30" s="98" t="s">
        <v>95</v>
      </c>
    </row>
    <row r="31" spans="1:5">
      <c r="A31" s="84" t="s">
        <v>1126</v>
      </c>
      <c r="B31" s="85" t="s">
        <v>95</v>
      </c>
      <c r="C31" s="85" t="s">
        <v>95</v>
      </c>
      <c r="D31" s="85" t="s">
        <v>95</v>
      </c>
      <c r="E31" s="86" t="s">
        <v>95</v>
      </c>
    </row>
    <row r="32" spans="1:5">
      <c r="A32" s="124" t="s">
        <v>96</v>
      </c>
      <c r="B32" s="62" t="s">
        <v>4697</v>
      </c>
      <c r="C32" s="43" t="s">
        <v>4698</v>
      </c>
      <c r="D32" s="62" t="s">
        <v>1087</v>
      </c>
      <c r="E32" s="98" t="s">
        <v>4699</v>
      </c>
    </row>
    <row r="33" spans="1:5">
      <c r="A33" s="125" t="s">
        <v>97</v>
      </c>
      <c r="B33" s="67" t="s">
        <v>4700</v>
      </c>
      <c r="C33" s="58" t="s">
        <v>4701</v>
      </c>
      <c r="D33" s="67" t="s">
        <v>95</v>
      </c>
      <c r="E33" s="105" t="s">
        <v>95</v>
      </c>
    </row>
    <row r="34" spans="1:5">
      <c r="A34" s="84" t="s">
        <v>1159</v>
      </c>
      <c r="B34" s="85" t="s">
        <v>95</v>
      </c>
      <c r="C34" s="85" t="s">
        <v>95</v>
      </c>
      <c r="D34" s="85" t="s">
        <v>95</v>
      </c>
      <c r="E34" s="86" t="s">
        <v>95</v>
      </c>
    </row>
    <row r="35" spans="1:5">
      <c r="A35" s="124" t="s">
        <v>96</v>
      </c>
      <c r="B35" s="62" t="s">
        <v>4702</v>
      </c>
      <c r="C35" s="43" t="s">
        <v>4703</v>
      </c>
      <c r="D35" s="62" t="s">
        <v>1087</v>
      </c>
      <c r="E35" s="98" t="s">
        <v>4704</v>
      </c>
    </row>
    <row r="36" spans="1:5">
      <c r="A36" s="125" t="s">
        <v>97</v>
      </c>
      <c r="B36" s="67" t="s">
        <v>4705</v>
      </c>
      <c r="C36" s="58" t="s">
        <v>4706</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4707</v>
      </c>
      <c r="C39" s="43" t="s">
        <v>4708</v>
      </c>
      <c r="D39" s="62" t="s">
        <v>1087</v>
      </c>
      <c r="E39" s="98" t="s">
        <v>4709</v>
      </c>
    </row>
    <row r="40" spans="1:5">
      <c r="A40" s="177" t="s">
        <v>97</v>
      </c>
      <c r="B40" s="62" t="s">
        <v>4710</v>
      </c>
      <c r="C40" s="43" t="s">
        <v>4711</v>
      </c>
      <c r="D40" s="62" t="s">
        <v>95</v>
      </c>
      <c r="E40" s="98" t="s">
        <v>95</v>
      </c>
    </row>
    <row r="41" spans="1:5">
      <c r="A41" s="184" t="s">
        <v>1132</v>
      </c>
      <c r="B41" s="185" t="s">
        <v>95</v>
      </c>
      <c r="C41" s="186" t="s">
        <v>95</v>
      </c>
      <c r="D41" s="185" t="s">
        <v>95</v>
      </c>
      <c r="E41" s="187" t="s">
        <v>95</v>
      </c>
    </row>
    <row r="42" spans="1:5">
      <c r="A42" s="177" t="s">
        <v>96</v>
      </c>
      <c r="B42" s="62" t="s">
        <v>4712</v>
      </c>
      <c r="C42" s="43" t="s">
        <v>4713</v>
      </c>
      <c r="D42" s="62" t="s">
        <v>1087</v>
      </c>
      <c r="E42" s="98" t="s">
        <v>4714</v>
      </c>
    </row>
    <row r="43" spans="1:5">
      <c r="A43" s="180" t="s">
        <v>97</v>
      </c>
      <c r="B43" s="181" t="s">
        <v>4715</v>
      </c>
      <c r="C43" s="182" t="s">
        <v>4716</v>
      </c>
      <c r="D43" s="181" t="s">
        <v>95</v>
      </c>
      <c r="E43" s="183" t="s">
        <v>95</v>
      </c>
    </row>
    <row r="44" spans="1:5">
      <c r="A44" s="124" t="s">
        <v>1135</v>
      </c>
      <c r="B44" s="62" t="s">
        <v>95</v>
      </c>
      <c r="C44" s="43" t="s">
        <v>95</v>
      </c>
      <c r="D44" s="62" t="s">
        <v>95</v>
      </c>
      <c r="E44" s="98" t="s">
        <v>95</v>
      </c>
    </row>
    <row r="45" spans="1:5">
      <c r="A45" s="177" t="s">
        <v>96</v>
      </c>
      <c r="B45" s="62" t="s">
        <v>4717</v>
      </c>
      <c r="C45" s="43" t="s">
        <v>4718</v>
      </c>
      <c r="D45" s="62" t="s">
        <v>1087</v>
      </c>
      <c r="E45" s="98" t="s">
        <v>4719</v>
      </c>
    </row>
    <row r="46" spans="1:5">
      <c r="A46" s="177" t="s">
        <v>97</v>
      </c>
      <c r="B46" s="62" t="s">
        <v>4720</v>
      </c>
      <c r="C46" s="43" t="s">
        <v>4721</v>
      </c>
      <c r="D46" s="62" t="s">
        <v>95</v>
      </c>
      <c r="E46" s="98" t="s">
        <v>95</v>
      </c>
    </row>
    <row r="47" spans="1:5">
      <c r="A47" s="184" t="s">
        <v>1138</v>
      </c>
      <c r="B47" s="185" t="s">
        <v>95</v>
      </c>
      <c r="C47" s="186" t="s">
        <v>95</v>
      </c>
      <c r="D47" s="185" t="s">
        <v>95</v>
      </c>
      <c r="E47" s="187" t="s">
        <v>95</v>
      </c>
    </row>
    <row r="48" spans="1:5">
      <c r="A48" s="177" t="s">
        <v>96</v>
      </c>
      <c r="B48" s="62" t="s">
        <v>4722</v>
      </c>
      <c r="C48" s="43" t="s">
        <v>4723</v>
      </c>
      <c r="D48" s="62" t="s">
        <v>1087</v>
      </c>
      <c r="E48" s="98" t="s">
        <v>4724</v>
      </c>
    </row>
    <row r="49" spans="1:5">
      <c r="A49" s="180" t="s">
        <v>97</v>
      </c>
      <c r="B49" s="181" t="s">
        <v>4725</v>
      </c>
      <c r="C49" s="182" t="s">
        <v>4726</v>
      </c>
      <c r="D49" s="181" t="s">
        <v>95</v>
      </c>
      <c r="E49" s="183" t="s">
        <v>95</v>
      </c>
    </row>
    <row r="50" spans="1:5">
      <c r="A50" s="124" t="s">
        <v>1141</v>
      </c>
      <c r="B50" s="62" t="s">
        <v>95</v>
      </c>
      <c r="C50" s="43" t="s">
        <v>95</v>
      </c>
      <c r="D50" s="62" t="s">
        <v>95</v>
      </c>
      <c r="E50" s="98" t="s">
        <v>95</v>
      </c>
    </row>
    <row r="51" spans="1:5">
      <c r="A51" s="177" t="s">
        <v>96</v>
      </c>
      <c r="B51" s="62" t="s">
        <v>4727</v>
      </c>
      <c r="C51" s="43" t="s">
        <v>4728</v>
      </c>
      <c r="D51" s="62" t="s">
        <v>1087</v>
      </c>
      <c r="E51" s="98" t="s">
        <v>4729</v>
      </c>
    </row>
    <row r="52" spans="1:5">
      <c r="A52" s="177" t="s">
        <v>97</v>
      </c>
      <c r="B52" s="62" t="s">
        <v>4730</v>
      </c>
      <c r="C52" s="43" t="s">
        <v>4731</v>
      </c>
      <c r="D52" s="62" t="s">
        <v>95</v>
      </c>
      <c r="E52" s="98" t="s">
        <v>95</v>
      </c>
    </row>
    <row r="53" spans="1:5">
      <c r="A53" s="184" t="s">
        <v>1144</v>
      </c>
      <c r="B53" s="185" t="s">
        <v>95</v>
      </c>
      <c r="C53" s="186" t="s">
        <v>95</v>
      </c>
      <c r="D53" s="185" t="s">
        <v>95</v>
      </c>
      <c r="E53" s="187" t="s">
        <v>95</v>
      </c>
    </row>
    <row r="54" spans="1:5">
      <c r="A54" s="177" t="s">
        <v>96</v>
      </c>
      <c r="B54" s="62" t="s">
        <v>4732</v>
      </c>
      <c r="C54" s="43" t="s">
        <v>4733</v>
      </c>
      <c r="D54" s="62" t="s">
        <v>1087</v>
      </c>
      <c r="E54" s="98" t="s">
        <v>4734</v>
      </c>
    </row>
    <row r="55" spans="1:5">
      <c r="A55" s="180" t="s">
        <v>97</v>
      </c>
      <c r="B55" s="181" t="s">
        <v>4735</v>
      </c>
      <c r="C55" s="182" t="s">
        <v>147</v>
      </c>
      <c r="D55" s="181" t="s">
        <v>95</v>
      </c>
      <c r="E55" s="183" t="s">
        <v>95</v>
      </c>
    </row>
    <row r="56" spans="1:5">
      <c r="A56" s="124" t="s">
        <v>1147</v>
      </c>
      <c r="B56" s="62" t="s">
        <v>95</v>
      </c>
      <c r="C56" s="43" t="s">
        <v>95</v>
      </c>
      <c r="D56" s="62" t="s">
        <v>95</v>
      </c>
      <c r="E56" s="98" t="s">
        <v>95</v>
      </c>
    </row>
    <row r="57" spans="1:5">
      <c r="A57" s="177" t="s">
        <v>96</v>
      </c>
      <c r="B57" s="62" t="s">
        <v>4736</v>
      </c>
      <c r="C57" s="43" t="s">
        <v>4737</v>
      </c>
      <c r="D57" s="62" t="s">
        <v>1087</v>
      </c>
      <c r="E57" s="98" t="s">
        <v>4738</v>
      </c>
    </row>
    <row r="58" spans="1:5">
      <c r="A58" s="177" t="s">
        <v>97</v>
      </c>
      <c r="B58" s="62" t="s">
        <v>4739</v>
      </c>
      <c r="C58" s="43" t="s">
        <v>4740</v>
      </c>
      <c r="D58" s="62" t="s">
        <v>95</v>
      </c>
      <c r="E58" s="98" t="s">
        <v>95</v>
      </c>
    </row>
    <row r="59" spans="1:5">
      <c r="A59" s="184" t="s">
        <v>1150</v>
      </c>
      <c r="B59" s="185" t="s">
        <v>95</v>
      </c>
      <c r="C59" s="186" t="s">
        <v>95</v>
      </c>
      <c r="D59" s="185" t="s">
        <v>95</v>
      </c>
      <c r="E59" s="187" t="s">
        <v>95</v>
      </c>
    </row>
    <row r="60" spans="1:5">
      <c r="A60" s="177" t="s">
        <v>96</v>
      </c>
      <c r="B60" s="62" t="s">
        <v>4741</v>
      </c>
      <c r="C60" s="43" t="s">
        <v>4742</v>
      </c>
      <c r="D60" s="62" t="s">
        <v>1087</v>
      </c>
      <c r="E60" s="98" t="s">
        <v>4743</v>
      </c>
    </row>
    <row r="61" spans="1:5">
      <c r="A61" s="180" t="s">
        <v>97</v>
      </c>
      <c r="B61" s="181" t="s">
        <v>4744</v>
      </c>
      <c r="C61" s="182" t="s">
        <v>4745</v>
      </c>
      <c r="D61" s="181" t="s">
        <v>95</v>
      </c>
      <c r="E61" s="183" t="s">
        <v>95</v>
      </c>
    </row>
    <row r="62" spans="1:5">
      <c r="A62" s="184" t="s">
        <v>1153</v>
      </c>
      <c r="B62" s="185" t="s">
        <v>95</v>
      </c>
      <c r="C62" s="186" t="s">
        <v>95</v>
      </c>
      <c r="D62" s="185" t="s">
        <v>95</v>
      </c>
      <c r="E62" s="187" t="s">
        <v>95</v>
      </c>
    </row>
    <row r="63" spans="1:5">
      <c r="A63" s="177" t="s">
        <v>96</v>
      </c>
      <c r="B63" s="62" t="s">
        <v>4746</v>
      </c>
      <c r="C63" s="43" t="s">
        <v>4747</v>
      </c>
      <c r="D63" s="62" t="s">
        <v>1087</v>
      </c>
      <c r="E63" s="98" t="s">
        <v>4748</v>
      </c>
    </row>
    <row r="64" spans="1:5">
      <c r="A64" s="180" t="s">
        <v>97</v>
      </c>
      <c r="B64" s="181" t="s">
        <v>4749</v>
      </c>
      <c r="C64" s="182" t="s">
        <v>4750</v>
      </c>
      <c r="D64" s="181" t="s">
        <v>95</v>
      </c>
      <c r="E64" s="183" t="s">
        <v>95</v>
      </c>
    </row>
    <row r="65" spans="1:5">
      <c r="A65" s="124" t="s">
        <v>1156</v>
      </c>
      <c r="B65" s="62" t="s">
        <v>95</v>
      </c>
      <c r="C65" s="43" t="s">
        <v>95</v>
      </c>
      <c r="D65" s="62" t="s">
        <v>95</v>
      </c>
      <c r="E65" s="98" t="s">
        <v>95</v>
      </c>
    </row>
    <row r="66" spans="1:5">
      <c r="A66" s="177" t="s">
        <v>96</v>
      </c>
      <c r="B66" s="62" t="s">
        <v>4751</v>
      </c>
      <c r="C66" s="43" t="s">
        <v>4752</v>
      </c>
      <c r="D66" s="62" t="s">
        <v>1087</v>
      </c>
      <c r="E66" s="98" t="s">
        <v>4753</v>
      </c>
    </row>
    <row r="67" spans="1:5" ht="16.5" thickBot="1">
      <c r="A67" s="178" t="s">
        <v>97</v>
      </c>
      <c r="B67" s="63" t="s">
        <v>4754</v>
      </c>
      <c r="C67" s="35" t="s">
        <v>147</v>
      </c>
      <c r="D67" s="63" t="s">
        <v>95</v>
      </c>
      <c r="E67" s="92" t="s">
        <v>95</v>
      </c>
    </row>
  </sheetData>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dimension ref="A1:E67"/>
  <sheetViews>
    <sheetView workbookViewId="0">
      <selection activeCell="I1" sqref="I1"/>
    </sheetView>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4755</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4756</v>
      </c>
      <c r="C7" s="43" t="s">
        <v>4757</v>
      </c>
      <c r="D7" s="62" t="s">
        <v>1087</v>
      </c>
      <c r="E7" s="98" t="s">
        <v>4758</v>
      </c>
    </row>
    <row r="8" spans="1:5">
      <c r="A8" s="180" t="s">
        <v>97</v>
      </c>
      <c r="B8" s="181" t="s">
        <v>4759</v>
      </c>
      <c r="C8" s="182" t="s">
        <v>4760</v>
      </c>
      <c r="D8" s="181" t="s">
        <v>95</v>
      </c>
      <c r="E8" s="183" t="s">
        <v>95</v>
      </c>
    </row>
    <row r="9" spans="1:5">
      <c r="A9" s="124" t="s">
        <v>103</v>
      </c>
      <c r="B9" s="62" t="s">
        <v>95</v>
      </c>
      <c r="C9" s="43" t="s">
        <v>95</v>
      </c>
      <c r="D9" s="62" t="s">
        <v>95</v>
      </c>
      <c r="E9" s="98" t="s">
        <v>95</v>
      </c>
    </row>
    <row r="10" spans="1:5">
      <c r="A10" s="177" t="s">
        <v>96</v>
      </c>
      <c r="B10" s="62" t="s">
        <v>4761</v>
      </c>
      <c r="C10" s="43" t="s">
        <v>4762</v>
      </c>
      <c r="D10" s="62" t="s">
        <v>1087</v>
      </c>
      <c r="E10" s="98" t="s">
        <v>4763</v>
      </c>
    </row>
    <row r="11" spans="1:5">
      <c r="A11" s="180" t="s">
        <v>97</v>
      </c>
      <c r="B11" s="181" t="s">
        <v>4764</v>
      </c>
      <c r="C11" s="182" t="s">
        <v>4765</v>
      </c>
      <c r="D11" s="181" t="s">
        <v>95</v>
      </c>
      <c r="E11" s="183" t="s">
        <v>95</v>
      </c>
    </row>
    <row r="12" spans="1:5">
      <c r="A12" s="124" t="s">
        <v>104</v>
      </c>
      <c r="B12" s="62" t="s">
        <v>95</v>
      </c>
      <c r="C12" s="43" t="s">
        <v>95</v>
      </c>
      <c r="D12" s="62" t="s">
        <v>95</v>
      </c>
      <c r="E12" s="98" t="s">
        <v>95</v>
      </c>
    </row>
    <row r="13" spans="1:5">
      <c r="A13" s="177" t="s">
        <v>96</v>
      </c>
      <c r="B13" s="62" t="s">
        <v>4766</v>
      </c>
      <c r="C13" s="43" t="s">
        <v>4767</v>
      </c>
      <c r="D13" s="62" t="s">
        <v>1087</v>
      </c>
      <c r="E13" s="98" t="s">
        <v>4768</v>
      </c>
    </row>
    <row r="14" spans="1:5">
      <c r="A14" s="180" t="s">
        <v>97</v>
      </c>
      <c r="B14" s="181" t="s">
        <v>4769</v>
      </c>
      <c r="C14" s="182" t="s">
        <v>4770</v>
      </c>
      <c r="D14" s="181" t="s">
        <v>95</v>
      </c>
      <c r="E14" s="183" t="s">
        <v>95</v>
      </c>
    </row>
    <row r="15" spans="1:5">
      <c r="A15" s="124" t="s">
        <v>105</v>
      </c>
      <c r="B15" s="62" t="s">
        <v>95</v>
      </c>
      <c r="C15" s="43" t="s">
        <v>95</v>
      </c>
      <c r="D15" s="62" t="s">
        <v>95</v>
      </c>
      <c r="E15" s="98" t="s">
        <v>95</v>
      </c>
    </row>
    <row r="16" spans="1:5">
      <c r="A16" s="177" t="s">
        <v>96</v>
      </c>
      <c r="B16" s="62" t="s">
        <v>4771</v>
      </c>
      <c r="C16" s="43" t="s">
        <v>4772</v>
      </c>
      <c r="D16" s="62" t="s">
        <v>1087</v>
      </c>
      <c r="E16" s="98" t="s">
        <v>4773</v>
      </c>
    </row>
    <row r="17" spans="1:5">
      <c r="A17" s="180" t="s">
        <v>97</v>
      </c>
      <c r="B17" s="181" t="s">
        <v>4774</v>
      </c>
      <c r="C17" s="182" t="s">
        <v>4775</v>
      </c>
      <c r="D17" s="181" t="s">
        <v>95</v>
      </c>
      <c r="E17" s="183" t="s">
        <v>95</v>
      </c>
    </row>
    <row r="18" spans="1:5">
      <c r="A18" s="184" t="s">
        <v>106</v>
      </c>
      <c r="B18" s="185" t="s">
        <v>95</v>
      </c>
      <c r="C18" s="186" t="s">
        <v>95</v>
      </c>
      <c r="D18" s="185" t="s">
        <v>95</v>
      </c>
      <c r="E18" s="187" t="s">
        <v>95</v>
      </c>
    </row>
    <row r="19" spans="1:5">
      <c r="A19" s="177" t="s">
        <v>96</v>
      </c>
      <c r="B19" s="62" t="s">
        <v>4776</v>
      </c>
      <c r="C19" s="43" t="s">
        <v>4777</v>
      </c>
      <c r="D19" s="62" t="s">
        <v>1087</v>
      </c>
      <c r="E19" s="98" t="s">
        <v>4778</v>
      </c>
    </row>
    <row r="20" spans="1:5">
      <c r="A20" s="179" t="s">
        <v>97</v>
      </c>
      <c r="B20" s="67" t="s">
        <v>4779</v>
      </c>
      <c r="C20" s="58" t="s">
        <v>4780</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4781</v>
      </c>
      <c r="C23" s="43" t="s">
        <v>4782</v>
      </c>
      <c r="D23" s="62" t="s">
        <v>1087</v>
      </c>
      <c r="E23" s="98" t="s">
        <v>4783</v>
      </c>
    </row>
    <row r="24" spans="1:5">
      <c r="A24" s="180" t="s">
        <v>97</v>
      </c>
      <c r="B24" s="181" t="s">
        <v>4784</v>
      </c>
      <c r="C24" s="182" t="s">
        <v>4785</v>
      </c>
      <c r="D24" s="181" t="s">
        <v>95</v>
      </c>
      <c r="E24" s="183" t="s">
        <v>95</v>
      </c>
    </row>
    <row r="25" spans="1:5">
      <c r="A25" s="124" t="s">
        <v>109</v>
      </c>
      <c r="B25" s="62" t="s">
        <v>95</v>
      </c>
      <c r="C25" s="43" t="s">
        <v>95</v>
      </c>
      <c r="D25" s="62" t="s">
        <v>95</v>
      </c>
      <c r="E25" s="98" t="s">
        <v>95</v>
      </c>
    </row>
    <row r="26" spans="1:5">
      <c r="A26" s="177" t="s">
        <v>96</v>
      </c>
      <c r="B26" s="62" t="s">
        <v>4786</v>
      </c>
      <c r="C26" s="43" t="s">
        <v>4787</v>
      </c>
      <c r="D26" s="62" t="s">
        <v>1087</v>
      </c>
      <c r="E26" s="98" t="s">
        <v>4788</v>
      </c>
    </row>
    <row r="27" spans="1:5">
      <c r="A27" s="177" t="s">
        <v>97</v>
      </c>
      <c r="B27" s="62" t="s">
        <v>4789</v>
      </c>
      <c r="C27" s="43" t="s">
        <v>4790</v>
      </c>
      <c r="D27" s="62" t="s">
        <v>95</v>
      </c>
      <c r="E27" s="98" t="s">
        <v>95</v>
      </c>
    </row>
    <row r="28" spans="1:5">
      <c r="A28" s="69" t="s">
        <v>1123</v>
      </c>
      <c r="B28" s="70" t="s">
        <v>95</v>
      </c>
      <c r="C28" s="70" t="s">
        <v>95</v>
      </c>
      <c r="D28" s="70" t="s">
        <v>95</v>
      </c>
      <c r="E28" s="71" t="s">
        <v>95</v>
      </c>
    </row>
    <row r="29" spans="1:5">
      <c r="A29" s="124" t="s">
        <v>96</v>
      </c>
      <c r="B29" s="62" t="s">
        <v>4791</v>
      </c>
      <c r="C29" s="43" t="s">
        <v>4792</v>
      </c>
      <c r="D29" s="62" t="s">
        <v>1087</v>
      </c>
      <c r="E29" s="98" t="s">
        <v>4793</v>
      </c>
    </row>
    <row r="30" spans="1:5">
      <c r="A30" s="124" t="s">
        <v>97</v>
      </c>
      <c r="B30" s="62" t="s">
        <v>4794</v>
      </c>
      <c r="C30" s="43" t="s">
        <v>4795</v>
      </c>
      <c r="D30" s="62" t="s">
        <v>95</v>
      </c>
      <c r="E30" s="98" t="s">
        <v>95</v>
      </c>
    </row>
    <row r="31" spans="1:5">
      <c r="A31" s="84" t="s">
        <v>1126</v>
      </c>
      <c r="B31" s="85" t="s">
        <v>95</v>
      </c>
      <c r="C31" s="85" t="s">
        <v>95</v>
      </c>
      <c r="D31" s="85" t="s">
        <v>95</v>
      </c>
      <c r="E31" s="86" t="s">
        <v>95</v>
      </c>
    </row>
    <row r="32" spans="1:5">
      <c r="A32" s="124" t="s">
        <v>96</v>
      </c>
      <c r="B32" s="62" t="s">
        <v>4796</v>
      </c>
      <c r="C32" s="43" t="s">
        <v>4797</v>
      </c>
      <c r="D32" s="62" t="s">
        <v>1087</v>
      </c>
      <c r="E32" s="98" t="s">
        <v>4798</v>
      </c>
    </row>
    <row r="33" spans="1:5">
      <c r="A33" s="125" t="s">
        <v>97</v>
      </c>
      <c r="B33" s="67" t="s">
        <v>4799</v>
      </c>
      <c r="C33" s="58" t="s">
        <v>4800</v>
      </c>
      <c r="D33" s="67" t="s">
        <v>95</v>
      </c>
      <c r="E33" s="105" t="s">
        <v>95</v>
      </c>
    </row>
    <row r="34" spans="1:5">
      <c r="A34" s="84" t="s">
        <v>1159</v>
      </c>
      <c r="B34" s="85" t="s">
        <v>95</v>
      </c>
      <c r="C34" s="85" t="s">
        <v>95</v>
      </c>
      <c r="D34" s="85" t="s">
        <v>95</v>
      </c>
      <c r="E34" s="86" t="s">
        <v>95</v>
      </c>
    </row>
    <row r="35" spans="1:5">
      <c r="A35" s="124" t="s">
        <v>96</v>
      </c>
      <c r="B35" s="62" t="s">
        <v>4801</v>
      </c>
      <c r="C35" s="43" t="s">
        <v>4802</v>
      </c>
      <c r="D35" s="62" t="s">
        <v>1087</v>
      </c>
      <c r="E35" s="98" t="s">
        <v>4803</v>
      </c>
    </row>
    <row r="36" spans="1:5">
      <c r="A36" s="125" t="s">
        <v>97</v>
      </c>
      <c r="B36" s="67" t="s">
        <v>4804</v>
      </c>
      <c r="C36" s="58" t="s">
        <v>4805</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4806</v>
      </c>
      <c r="C39" s="43" t="s">
        <v>4807</v>
      </c>
      <c r="D39" s="62" t="s">
        <v>1087</v>
      </c>
      <c r="E39" s="98" t="s">
        <v>4808</v>
      </c>
    </row>
    <row r="40" spans="1:5">
      <c r="A40" s="177" t="s">
        <v>97</v>
      </c>
      <c r="B40" s="62" t="s">
        <v>4809</v>
      </c>
      <c r="C40" s="43" t="s">
        <v>4810</v>
      </c>
      <c r="D40" s="62" t="s">
        <v>95</v>
      </c>
      <c r="E40" s="98" t="s">
        <v>95</v>
      </c>
    </row>
    <row r="41" spans="1:5">
      <c r="A41" s="184" t="s">
        <v>1132</v>
      </c>
      <c r="B41" s="185" t="s">
        <v>95</v>
      </c>
      <c r="C41" s="186" t="s">
        <v>95</v>
      </c>
      <c r="D41" s="185" t="s">
        <v>95</v>
      </c>
      <c r="E41" s="187" t="s">
        <v>95</v>
      </c>
    </row>
    <row r="42" spans="1:5">
      <c r="A42" s="177" t="s">
        <v>96</v>
      </c>
      <c r="B42" s="62" t="s">
        <v>4811</v>
      </c>
      <c r="C42" s="43" t="s">
        <v>4812</v>
      </c>
      <c r="D42" s="62" t="s">
        <v>1087</v>
      </c>
      <c r="E42" s="98" t="s">
        <v>4813</v>
      </c>
    </row>
    <row r="43" spans="1:5">
      <c r="A43" s="180" t="s">
        <v>97</v>
      </c>
      <c r="B43" s="181" t="s">
        <v>4814</v>
      </c>
      <c r="C43" s="182" t="s">
        <v>4815</v>
      </c>
      <c r="D43" s="181" t="s">
        <v>95</v>
      </c>
      <c r="E43" s="183" t="s">
        <v>95</v>
      </c>
    </row>
    <row r="44" spans="1:5">
      <c r="A44" s="124" t="s">
        <v>1135</v>
      </c>
      <c r="B44" s="62" t="s">
        <v>95</v>
      </c>
      <c r="C44" s="43" t="s">
        <v>95</v>
      </c>
      <c r="D44" s="62" t="s">
        <v>95</v>
      </c>
      <c r="E44" s="98" t="s">
        <v>95</v>
      </c>
    </row>
    <row r="45" spans="1:5">
      <c r="A45" s="177" t="s">
        <v>96</v>
      </c>
      <c r="B45" s="62" t="s">
        <v>4816</v>
      </c>
      <c r="C45" s="43" t="s">
        <v>4817</v>
      </c>
      <c r="D45" s="62" t="s">
        <v>1087</v>
      </c>
      <c r="E45" s="98" t="s">
        <v>4818</v>
      </c>
    </row>
    <row r="46" spans="1:5">
      <c r="A46" s="177" t="s">
        <v>97</v>
      </c>
      <c r="B46" s="62" t="s">
        <v>4819</v>
      </c>
      <c r="C46" s="43" t="s">
        <v>4820</v>
      </c>
      <c r="D46" s="62" t="s">
        <v>95</v>
      </c>
      <c r="E46" s="98" t="s">
        <v>95</v>
      </c>
    </row>
    <row r="47" spans="1:5">
      <c r="A47" s="184" t="s">
        <v>1138</v>
      </c>
      <c r="B47" s="185" t="s">
        <v>95</v>
      </c>
      <c r="C47" s="186" t="s">
        <v>95</v>
      </c>
      <c r="D47" s="185" t="s">
        <v>95</v>
      </c>
      <c r="E47" s="187" t="s">
        <v>95</v>
      </c>
    </row>
    <row r="48" spans="1:5">
      <c r="A48" s="177" t="s">
        <v>96</v>
      </c>
      <c r="B48" s="62" t="s">
        <v>4821</v>
      </c>
      <c r="C48" s="43" t="s">
        <v>4822</v>
      </c>
      <c r="D48" s="62" t="s">
        <v>1087</v>
      </c>
      <c r="E48" s="98" t="s">
        <v>4823</v>
      </c>
    </row>
    <row r="49" spans="1:5">
      <c r="A49" s="180" t="s">
        <v>97</v>
      </c>
      <c r="B49" s="181" t="s">
        <v>4824</v>
      </c>
      <c r="C49" s="182" t="s">
        <v>4825</v>
      </c>
      <c r="D49" s="181" t="s">
        <v>95</v>
      </c>
      <c r="E49" s="183" t="s">
        <v>95</v>
      </c>
    </row>
    <row r="50" spans="1:5">
      <c r="A50" s="124" t="s">
        <v>1141</v>
      </c>
      <c r="B50" s="62" t="s">
        <v>95</v>
      </c>
      <c r="C50" s="43" t="s">
        <v>95</v>
      </c>
      <c r="D50" s="62" t="s">
        <v>95</v>
      </c>
      <c r="E50" s="98" t="s">
        <v>95</v>
      </c>
    </row>
    <row r="51" spans="1:5">
      <c r="A51" s="177" t="s">
        <v>96</v>
      </c>
      <c r="B51" s="62" t="s">
        <v>4826</v>
      </c>
      <c r="C51" s="43" t="s">
        <v>4827</v>
      </c>
      <c r="D51" s="62" t="s">
        <v>1087</v>
      </c>
      <c r="E51" s="98" t="s">
        <v>4828</v>
      </c>
    </row>
    <row r="52" spans="1:5">
      <c r="A52" s="177" t="s">
        <v>97</v>
      </c>
      <c r="B52" s="62" t="s">
        <v>4829</v>
      </c>
      <c r="C52" s="43" t="s">
        <v>4830</v>
      </c>
      <c r="D52" s="62" t="s">
        <v>95</v>
      </c>
      <c r="E52" s="98" t="s">
        <v>95</v>
      </c>
    </row>
    <row r="53" spans="1:5">
      <c r="A53" s="184" t="s">
        <v>1144</v>
      </c>
      <c r="B53" s="185" t="s">
        <v>95</v>
      </c>
      <c r="C53" s="186" t="s">
        <v>95</v>
      </c>
      <c r="D53" s="185" t="s">
        <v>95</v>
      </c>
      <c r="E53" s="187" t="s">
        <v>95</v>
      </c>
    </row>
    <row r="54" spans="1:5">
      <c r="A54" s="177" t="s">
        <v>96</v>
      </c>
      <c r="B54" s="62" t="s">
        <v>4831</v>
      </c>
      <c r="C54" s="43" t="s">
        <v>4832</v>
      </c>
      <c r="D54" s="62" t="s">
        <v>1087</v>
      </c>
      <c r="E54" s="98" t="s">
        <v>4833</v>
      </c>
    </row>
    <row r="55" spans="1:5">
      <c r="A55" s="180" t="s">
        <v>97</v>
      </c>
      <c r="B55" s="181" t="s">
        <v>4834</v>
      </c>
      <c r="C55" s="182" t="s">
        <v>4835</v>
      </c>
      <c r="D55" s="181" t="s">
        <v>95</v>
      </c>
      <c r="E55" s="183" t="s">
        <v>95</v>
      </c>
    </row>
    <row r="56" spans="1:5">
      <c r="A56" s="124" t="s">
        <v>1147</v>
      </c>
      <c r="B56" s="62" t="s">
        <v>95</v>
      </c>
      <c r="C56" s="43" t="s">
        <v>95</v>
      </c>
      <c r="D56" s="62" t="s">
        <v>95</v>
      </c>
      <c r="E56" s="98" t="s">
        <v>95</v>
      </c>
    </row>
    <row r="57" spans="1:5">
      <c r="A57" s="177" t="s">
        <v>96</v>
      </c>
      <c r="B57" s="62" t="s">
        <v>4836</v>
      </c>
      <c r="C57" s="43" t="s">
        <v>4837</v>
      </c>
      <c r="D57" s="62" t="s">
        <v>1087</v>
      </c>
      <c r="E57" s="98" t="s">
        <v>4838</v>
      </c>
    </row>
    <row r="58" spans="1:5">
      <c r="A58" s="177" t="s">
        <v>97</v>
      </c>
      <c r="B58" s="62" t="s">
        <v>4839</v>
      </c>
      <c r="C58" s="43" t="s">
        <v>4840</v>
      </c>
      <c r="D58" s="62" t="s">
        <v>95</v>
      </c>
      <c r="E58" s="98" t="s">
        <v>95</v>
      </c>
    </row>
    <row r="59" spans="1:5">
      <c r="A59" s="184" t="s">
        <v>1150</v>
      </c>
      <c r="B59" s="185" t="s">
        <v>95</v>
      </c>
      <c r="C59" s="186" t="s">
        <v>95</v>
      </c>
      <c r="D59" s="185" t="s">
        <v>95</v>
      </c>
      <c r="E59" s="187" t="s">
        <v>95</v>
      </c>
    </row>
    <row r="60" spans="1:5">
      <c r="A60" s="177" t="s">
        <v>96</v>
      </c>
      <c r="B60" s="62" t="s">
        <v>4841</v>
      </c>
      <c r="C60" s="43" t="s">
        <v>4842</v>
      </c>
      <c r="D60" s="62" t="s">
        <v>1087</v>
      </c>
      <c r="E60" s="98" t="s">
        <v>4843</v>
      </c>
    </row>
    <row r="61" spans="1:5">
      <c r="A61" s="180" t="s">
        <v>97</v>
      </c>
      <c r="B61" s="181" t="s">
        <v>4844</v>
      </c>
      <c r="C61" s="182" t="s">
        <v>4845</v>
      </c>
      <c r="D61" s="181" t="s">
        <v>95</v>
      </c>
      <c r="E61" s="183" t="s">
        <v>95</v>
      </c>
    </row>
    <row r="62" spans="1:5">
      <c r="A62" s="184" t="s">
        <v>1153</v>
      </c>
      <c r="B62" s="185" t="s">
        <v>95</v>
      </c>
      <c r="C62" s="186" t="s">
        <v>95</v>
      </c>
      <c r="D62" s="185" t="s">
        <v>95</v>
      </c>
      <c r="E62" s="187" t="s">
        <v>95</v>
      </c>
    </row>
    <row r="63" spans="1:5">
      <c r="A63" s="177" t="s">
        <v>96</v>
      </c>
      <c r="B63" s="62" t="s">
        <v>4846</v>
      </c>
      <c r="C63" s="43" t="s">
        <v>4847</v>
      </c>
      <c r="D63" s="62" t="s">
        <v>1087</v>
      </c>
      <c r="E63" s="98" t="s">
        <v>4848</v>
      </c>
    </row>
    <row r="64" spans="1:5">
      <c r="A64" s="180" t="s">
        <v>97</v>
      </c>
      <c r="B64" s="181" t="s">
        <v>4849</v>
      </c>
      <c r="C64" s="182" t="s">
        <v>4850</v>
      </c>
      <c r="D64" s="181" t="s">
        <v>95</v>
      </c>
      <c r="E64" s="183" t="s">
        <v>95</v>
      </c>
    </row>
    <row r="65" spans="1:5">
      <c r="A65" s="124" t="s">
        <v>1156</v>
      </c>
      <c r="B65" s="62" t="s">
        <v>95</v>
      </c>
      <c r="C65" s="43" t="s">
        <v>95</v>
      </c>
      <c r="D65" s="62" t="s">
        <v>95</v>
      </c>
      <c r="E65" s="98" t="s">
        <v>95</v>
      </c>
    </row>
    <row r="66" spans="1:5">
      <c r="A66" s="177" t="s">
        <v>96</v>
      </c>
      <c r="B66" s="62" t="s">
        <v>4851</v>
      </c>
      <c r="C66" s="43" t="s">
        <v>4852</v>
      </c>
      <c r="D66" s="62" t="s">
        <v>1087</v>
      </c>
      <c r="E66" s="98" t="s">
        <v>4853</v>
      </c>
    </row>
    <row r="67" spans="1:5" ht="16.5" thickBot="1">
      <c r="A67" s="178" t="s">
        <v>97</v>
      </c>
      <c r="B67" s="63" t="s">
        <v>4854</v>
      </c>
      <c r="C67" s="35" t="s">
        <v>4855</v>
      </c>
      <c r="D67" s="63" t="s">
        <v>95</v>
      </c>
      <c r="E67" s="92" t="s">
        <v>95</v>
      </c>
    </row>
  </sheetData>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5"/>
  <dimension ref="A1:E67"/>
  <sheetViews>
    <sheetView workbookViewId="0">
      <selection activeCell="H1" sqref="H1"/>
    </sheetView>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5979</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5980</v>
      </c>
      <c r="C7" s="43" t="s">
        <v>5981</v>
      </c>
      <c r="D7" s="62" t="s">
        <v>1087</v>
      </c>
      <c r="E7" s="98" t="s">
        <v>5982</v>
      </c>
    </row>
    <row r="8" spans="1:5">
      <c r="A8" s="180" t="s">
        <v>97</v>
      </c>
      <c r="B8" s="181" t="s">
        <v>5983</v>
      </c>
      <c r="C8" s="182" t="s">
        <v>5984</v>
      </c>
      <c r="D8" s="181" t="s">
        <v>95</v>
      </c>
      <c r="E8" s="183" t="s">
        <v>95</v>
      </c>
    </row>
    <row r="9" spans="1:5">
      <c r="A9" s="124" t="s">
        <v>103</v>
      </c>
      <c r="B9" s="62" t="s">
        <v>95</v>
      </c>
      <c r="C9" s="43" t="s">
        <v>95</v>
      </c>
      <c r="D9" s="62" t="s">
        <v>95</v>
      </c>
      <c r="E9" s="98" t="s">
        <v>95</v>
      </c>
    </row>
    <row r="10" spans="1:5">
      <c r="A10" s="177" t="s">
        <v>96</v>
      </c>
      <c r="B10" s="62" t="s">
        <v>5985</v>
      </c>
      <c r="C10" s="43" t="s">
        <v>5986</v>
      </c>
      <c r="D10" s="62" t="s">
        <v>1087</v>
      </c>
      <c r="E10" s="98" t="s">
        <v>5987</v>
      </c>
    </row>
    <row r="11" spans="1:5">
      <c r="A11" s="180" t="s">
        <v>97</v>
      </c>
      <c r="B11" s="181" t="s">
        <v>5988</v>
      </c>
      <c r="C11" s="182" t="s">
        <v>5989</v>
      </c>
      <c r="D11" s="181" t="s">
        <v>95</v>
      </c>
      <c r="E11" s="183" t="s">
        <v>95</v>
      </c>
    </row>
    <row r="12" spans="1:5">
      <c r="A12" s="124" t="s">
        <v>104</v>
      </c>
      <c r="B12" s="62" t="s">
        <v>95</v>
      </c>
      <c r="C12" s="43" t="s">
        <v>95</v>
      </c>
      <c r="D12" s="62" t="s">
        <v>95</v>
      </c>
      <c r="E12" s="98" t="s">
        <v>95</v>
      </c>
    </row>
    <row r="13" spans="1:5">
      <c r="A13" s="177" t="s">
        <v>96</v>
      </c>
      <c r="B13" s="62" t="s">
        <v>5990</v>
      </c>
      <c r="C13" s="43" t="s">
        <v>5991</v>
      </c>
      <c r="D13" s="62" t="s">
        <v>1087</v>
      </c>
      <c r="E13" s="98" t="s">
        <v>5992</v>
      </c>
    </row>
    <row r="14" spans="1:5">
      <c r="A14" s="180" t="s">
        <v>97</v>
      </c>
      <c r="B14" s="181" t="s">
        <v>5993</v>
      </c>
      <c r="C14" s="182" t="s">
        <v>5994</v>
      </c>
      <c r="D14" s="181" t="s">
        <v>95</v>
      </c>
      <c r="E14" s="183" t="s">
        <v>95</v>
      </c>
    </row>
    <row r="15" spans="1:5">
      <c r="A15" s="124" t="s">
        <v>105</v>
      </c>
      <c r="B15" s="62" t="s">
        <v>95</v>
      </c>
      <c r="C15" s="43" t="s">
        <v>95</v>
      </c>
      <c r="D15" s="62" t="s">
        <v>95</v>
      </c>
      <c r="E15" s="98" t="s">
        <v>95</v>
      </c>
    </row>
    <row r="16" spans="1:5">
      <c r="A16" s="177" t="s">
        <v>96</v>
      </c>
      <c r="B16" s="62" t="s">
        <v>5995</v>
      </c>
      <c r="C16" s="43" t="s">
        <v>5996</v>
      </c>
      <c r="D16" s="62" t="s">
        <v>1087</v>
      </c>
      <c r="E16" s="98" t="s">
        <v>5997</v>
      </c>
    </row>
    <row r="17" spans="1:5">
      <c r="A17" s="180" t="s">
        <v>97</v>
      </c>
      <c r="B17" s="181" t="s">
        <v>5998</v>
      </c>
      <c r="C17" s="182" t="s">
        <v>5999</v>
      </c>
      <c r="D17" s="181" t="s">
        <v>95</v>
      </c>
      <c r="E17" s="183" t="s">
        <v>95</v>
      </c>
    </row>
    <row r="18" spans="1:5">
      <c r="A18" s="184" t="s">
        <v>106</v>
      </c>
      <c r="B18" s="185" t="s">
        <v>95</v>
      </c>
      <c r="C18" s="186" t="s">
        <v>95</v>
      </c>
      <c r="D18" s="185" t="s">
        <v>95</v>
      </c>
      <c r="E18" s="187" t="s">
        <v>95</v>
      </c>
    </row>
    <row r="19" spans="1:5">
      <c r="A19" s="177" t="s">
        <v>96</v>
      </c>
      <c r="B19" s="62" t="s">
        <v>6000</v>
      </c>
      <c r="C19" s="43" t="s">
        <v>6001</v>
      </c>
      <c r="D19" s="62" t="s">
        <v>1087</v>
      </c>
      <c r="E19" s="98" t="s">
        <v>6002</v>
      </c>
    </row>
    <row r="20" spans="1:5">
      <c r="A20" s="179" t="s">
        <v>97</v>
      </c>
      <c r="B20" s="67" t="s">
        <v>6003</v>
      </c>
      <c r="C20" s="58" t="s">
        <v>6004</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6005</v>
      </c>
      <c r="C23" s="43" t="s">
        <v>6006</v>
      </c>
      <c r="D23" s="62" t="s">
        <v>1087</v>
      </c>
      <c r="E23" s="98" t="s">
        <v>6007</v>
      </c>
    </row>
    <row r="24" spans="1:5">
      <c r="A24" s="180" t="s">
        <v>97</v>
      </c>
      <c r="B24" s="181" t="s">
        <v>6008</v>
      </c>
      <c r="C24" s="182" t="s">
        <v>6009</v>
      </c>
      <c r="D24" s="181" t="s">
        <v>95</v>
      </c>
      <c r="E24" s="183" t="s">
        <v>95</v>
      </c>
    </row>
    <row r="25" spans="1:5">
      <c r="A25" s="124" t="s">
        <v>109</v>
      </c>
      <c r="B25" s="62" t="s">
        <v>95</v>
      </c>
      <c r="C25" s="43" t="s">
        <v>95</v>
      </c>
      <c r="D25" s="62" t="s">
        <v>95</v>
      </c>
      <c r="E25" s="98" t="s">
        <v>95</v>
      </c>
    </row>
    <row r="26" spans="1:5">
      <c r="A26" s="177" t="s">
        <v>96</v>
      </c>
      <c r="B26" s="62" t="s">
        <v>6010</v>
      </c>
      <c r="C26" s="43" t="s">
        <v>6011</v>
      </c>
      <c r="D26" s="62" t="s">
        <v>1087</v>
      </c>
      <c r="E26" s="98" t="s">
        <v>6012</v>
      </c>
    </row>
    <row r="27" spans="1:5">
      <c r="A27" s="177" t="s">
        <v>97</v>
      </c>
      <c r="B27" s="62" t="s">
        <v>6013</v>
      </c>
      <c r="C27" s="43" t="s">
        <v>6014</v>
      </c>
      <c r="D27" s="62" t="s">
        <v>95</v>
      </c>
      <c r="E27" s="98" t="s">
        <v>95</v>
      </c>
    </row>
    <row r="28" spans="1:5">
      <c r="A28" s="69" t="s">
        <v>1123</v>
      </c>
      <c r="B28" s="70" t="s">
        <v>95</v>
      </c>
      <c r="C28" s="70" t="s">
        <v>95</v>
      </c>
      <c r="D28" s="70" t="s">
        <v>95</v>
      </c>
      <c r="E28" s="71" t="s">
        <v>95</v>
      </c>
    </row>
    <row r="29" spans="1:5">
      <c r="A29" s="124" t="s">
        <v>96</v>
      </c>
      <c r="B29" s="62" t="s">
        <v>6015</v>
      </c>
      <c r="C29" s="43" t="s">
        <v>6016</v>
      </c>
      <c r="D29" s="62" t="s">
        <v>1087</v>
      </c>
      <c r="E29" s="98" t="s">
        <v>6017</v>
      </c>
    </row>
    <row r="30" spans="1:5">
      <c r="A30" s="124" t="s">
        <v>97</v>
      </c>
      <c r="B30" s="62" t="s">
        <v>6018</v>
      </c>
      <c r="C30" s="43" t="s">
        <v>6019</v>
      </c>
      <c r="D30" s="62" t="s">
        <v>95</v>
      </c>
      <c r="E30" s="98" t="s">
        <v>95</v>
      </c>
    </row>
    <row r="31" spans="1:5">
      <c r="A31" s="84" t="s">
        <v>1126</v>
      </c>
      <c r="B31" s="85" t="s">
        <v>95</v>
      </c>
      <c r="C31" s="85" t="s">
        <v>95</v>
      </c>
      <c r="D31" s="85" t="s">
        <v>95</v>
      </c>
      <c r="E31" s="86" t="s">
        <v>95</v>
      </c>
    </row>
    <row r="32" spans="1:5">
      <c r="A32" s="124" t="s">
        <v>96</v>
      </c>
      <c r="B32" s="62" t="s">
        <v>6020</v>
      </c>
      <c r="C32" s="43" t="s">
        <v>6021</v>
      </c>
      <c r="D32" s="62" t="s">
        <v>1087</v>
      </c>
      <c r="E32" s="98" t="s">
        <v>6022</v>
      </c>
    </row>
    <row r="33" spans="1:5">
      <c r="A33" s="125" t="s">
        <v>97</v>
      </c>
      <c r="B33" s="67" t="s">
        <v>6023</v>
      </c>
      <c r="C33" s="58" t="s">
        <v>6024</v>
      </c>
      <c r="D33" s="67" t="s">
        <v>95</v>
      </c>
      <c r="E33" s="105" t="s">
        <v>95</v>
      </c>
    </row>
    <row r="34" spans="1:5">
      <c r="A34" s="84" t="s">
        <v>1159</v>
      </c>
      <c r="B34" s="85" t="s">
        <v>95</v>
      </c>
      <c r="C34" s="85" t="s">
        <v>95</v>
      </c>
      <c r="D34" s="85" t="s">
        <v>95</v>
      </c>
      <c r="E34" s="86" t="s">
        <v>95</v>
      </c>
    </row>
    <row r="35" spans="1:5">
      <c r="A35" s="124" t="s">
        <v>96</v>
      </c>
      <c r="B35" s="62" t="s">
        <v>6025</v>
      </c>
      <c r="C35" s="43" t="s">
        <v>6026</v>
      </c>
      <c r="D35" s="62" t="s">
        <v>1087</v>
      </c>
      <c r="E35" s="98" t="s">
        <v>6027</v>
      </c>
    </row>
    <row r="36" spans="1:5">
      <c r="A36" s="125" t="s">
        <v>97</v>
      </c>
      <c r="B36" s="67" t="s">
        <v>6028</v>
      </c>
      <c r="C36" s="58" t="s">
        <v>6029</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6030</v>
      </c>
      <c r="C39" s="43" t="s">
        <v>6031</v>
      </c>
      <c r="D39" s="62" t="s">
        <v>1087</v>
      </c>
      <c r="E39" s="98" t="s">
        <v>6032</v>
      </c>
    </row>
    <row r="40" spans="1:5">
      <c r="A40" s="177" t="s">
        <v>97</v>
      </c>
      <c r="B40" s="62" t="s">
        <v>6033</v>
      </c>
      <c r="C40" s="43" t="s">
        <v>6034</v>
      </c>
      <c r="D40" s="62" t="s">
        <v>95</v>
      </c>
      <c r="E40" s="98" t="s">
        <v>95</v>
      </c>
    </row>
    <row r="41" spans="1:5">
      <c r="A41" s="184" t="s">
        <v>1132</v>
      </c>
      <c r="B41" s="185" t="s">
        <v>95</v>
      </c>
      <c r="C41" s="186" t="s">
        <v>95</v>
      </c>
      <c r="D41" s="185" t="s">
        <v>95</v>
      </c>
      <c r="E41" s="187" t="s">
        <v>95</v>
      </c>
    </row>
    <row r="42" spans="1:5">
      <c r="A42" s="177" t="s">
        <v>96</v>
      </c>
      <c r="B42" s="62" t="s">
        <v>6035</v>
      </c>
      <c r="C42" s="43" t="s">
        <v>6036</v>
      </c>
      <c r="D42" s="62" t="s">
        <v>1087</v>
      </c>
      <c r="E42" s="98" t="s">
        <v>6037</v>
      </c>
    </row>
    <row r="43" spans="1:5">
      <c r="A43" s="180" t="s">
        <v>97</v>
      </c>
      <c r="B43" s="181" t="s">
        <v>6038</v>
      </c>
      <c r="C43" s="182" t="s">
        <v>6039</v>
      </c>
      <c r="D43" s="181" t="s">
        <v>95</v>
      </c>
      <c r="E43" s="183" t="s">
        <v>95</v>
      </c>
    </row>
    <row r="44" spans="1:5">
      <c r="A44" s="124" t="s">
        <v>1135</v>
      </c>
      <c r="B44" s="62" t="s">
        <v>95</v>
      </c>
      <c r="C44" s="43" t="s">
        <v>95</v>
      </c>
      <c r="D44" s="62" t="s">
        <v>95</v>
      </c>
      <c r="E44" s="98" t="s">
        <v>95</v>
      </c>
    </row>
    <row r="45" spans="1:5">
      <c r="A45" s="177" t="s">
        <v>96</v>
      </c>
      <c r="B45" s="62" t="s">
        <v>6040</v>
      </c>
      <c r="C45" s="43" t="s">
        <v>6041</v>
      </c>
      <c r="D45" s="62" t="s">
        <v>1087</v>
      </c>
      <c r="E45" s="98" t="s">
        <v>6042</v>
      </c>
    </row>
    <row r="46" spans="1:5">
      <c r="A46" s="177" t="s">
        <v>97</v>
      </c>
      <c r="B46" s="62" t="s">
        <v>6043</v>
      </c>
      <c r="C46" s="43" t="s">
        <v>6044</v>
      </c>
      <c r="D46" s="62" t="s">
        <v>95</v>
      </c>
      <c r="E46" s="98" t="s">
        <v>95</v>
      </c>
    </row>
    <row r="47" spans="1:5">
      <c r="A47" s="184" t="s">
        <v>1138</v>
      </c>
      <c r="B47" s="185" t="s">
        <v>95</v>
      </c>
      <c r="C47" s="186" t="s">
        <v>95</v>
      </c>
      <c r="D47" s="185" t="s">
        <v>95</v>
      </c>
      <c r="E47" s="187" t="s">
        <v>95</v>
      </c>
    </row>
    <row r="48" spans="1:5">
      <c r="A48" s="177" t="s">
        <v>96</v>
      </c>
      <c r="B48" s="62" t="s">
        <v>6045</v>
      </c>
      <c r="C48" s="43" t="s">
        <v>6046</v>
      </c>
      <c r="D48" s="62" t="s">
        <v>1087</v>
      </c>
      <c r="E48" s="98" t="s">
        <v>6047</v>
      </c>
    </row>
    <row r="49" spans="1:5">
      <c r="A49" s="180" t="s">
        <v>97</v>
      </c>
      <c r="B49" s="181" t="s">
        <v>6048</v>
      </c>
      <c r="C49" s="182" t="s">
        <v>6049</v>
      </c>
      <c r="D49" s="181" t="s">
        <v>95</v>
      </c>
      <c r="E49" s="183" t="s">
        <v>95</v>
      </c>
    </row>
    <row r="50" spans="1:5">
      <c r="A50" s="124" t="s">
        <v>1141</v>
      </c>
      <c r="B50" s="62" t="s">
        <v>95</v>
      </c>
      <c r="C50" s="43" t="s">
        <v>95</v>
      </c>
      <c r="D50" s="62" t="s">
        <v>95</v>
      </c>
      <c r="E50" s="98" t="s">
        <v>95</v>
      </c>
    </row>
    <row r="51" spans="1:5">
      <c r="A51" s="177" t="s">
        <v>96</v>
      </c>
      <c r="B51" s="62" t="s">
        <v>6050</v>
      </c>
      <c r="C51" s="43" t="s">
        <v>6051</v>
      </c>
      <c r="D51" s="62" t="s">
        <v>1087</v>
      </c>
      <c r="E51" s="98" t="s">
        <v>6052</v>
      </c>
    </row>
    <row r="52" spans="1:5">
      <c r="A52" s="177" t="s">
        <v>97</v>
      </c>
      <c r="B52" s="62" t="s">
        <v>6053</v>
      </c>
      <c r="C52" s="43" t="s">
        <v>6054</v>
      </c>
      <c r="D52" s="62" t="s">
        <v>95</v>
      </c>
      <c r="E52" s="98" t="s">
        <v>95</v>
      </c>
    </row>
    <row r="53" spans="1:5">
      <c r="A53" s="184" t="s">
        <v>1144</v>
      </c>
      <c r="B53" s="185" t="s">
        <v>95</v>
      </c>
      <c r="C53" s="186" t="s">
        <v>95</v>
      </c>
      <c r="D53" s="185" t="s">
        <v>95</v>
      </c>
      <c r="E53" s="187" t="s">
        <v>95</v>
      </c>
    </row>
    <row r="54" spans="1:5">
      <c r="A54" s="177" t="s">
        <v>96</v>
      </c>
      <c r="B54" s="62" t="s">
        <v>6055</v>
      </c>
      <c r="C54" s="43" t="s">
        <v>6056</v>
      </c>
      <c r="D54" s="62" t="s">
        <v>1087</v>
      </c>
      <c r="E54" s="98" t="s">
        <v>6057</v>
      </c>
    </row>
    <row r="55" spans="1:5">
      <c r="A55" s="180" t="s">
        <v>97</v>
      </c>
      <c r="B55" s="181" t="s">
        <v>6058</v>
      </c>
      <c r="C55" s="182" t="s">
        <v>6059</v>
      </c>
      <c r="D55" s="181" t="s">
        <v>95</v>
      </c>
      <c r="E55" s="183" t="s">
        <v>95</v>
      </c>
    </row>
    <row r="56" spans="1:5">
      <c r="A56" s="124" t="s">
        <v>1147</v>
      </c>
      <c r="B56" s="62" t="s">
        <v>95</v>
      </c>
      <c r="C56" s="43" t="s">
        <v>95</v>
      </c>
      <c r="D56" s="62" t="s">
        <v>95</v>
      </c>
      <c r="E56" s="98" t="s">
        <v>95</v>
      </c>
    </row>
    <row r="57" spans="1:5">
      <c r="A57" s="177" t="s">
        <v>96</v>
      </c>
      <c r="B57" s="62" t="s">
        <v>6060</v>
      </c>
      <c r="C57" s="43" t="s">
        <v>6061</v>
      </c>
      <c r="D57" s="62" t="s">
        <v>1087</v>
      </c>
      <c r="E57" s="98" t="s">
        <v>6062</v>
      </c>
    </row>
    <row r="58" spans="1:5">
      <c r="A58" s="177" t="s">
        <v>97</v>
      </c>
      <c r="B58" s="62" t="s">
        <v>6063</v>
      </c>
      <c r="C58" s="43" t="s">
        <v>6064</v>
      </c>
      <c r="D58" s="62" t="s">
        <v>95</v>
      </c>
      <c r="E58" s="98" t="s">
        <v>95</v>
      </c>
    </row>
    <row r="59" spans="1:5">
      <c r="A59" s="184" t="s">
        <v>1150</v>
      </c>
      <c r="B59" s="185" t="s">
        <v>95</v>
      </c>
      <c r="C59" s="186" t="s">
        <v>95</v>
      </c>
      <c r="D59" s="185" t="s">
        <v>95</v>
      </c>
      <c r="E59" s="187" t="s">
        <v>95</v>
      </c>
    </row>
    <row r="60" spans="1:5">
      <c r="A60" s="177" t="s">
        <v>96</v>
      </c>
      <c r="B60" s="62" t="s">
        <v>6065</v>
      </c>
      <c r="C60" s="43" t="s">
        <v>6066</v>
      </c>
      <c r="D60" s="62" t="s">
        <v>1087</v>
      </c>
      <c r="E60" s="98" t="s">
        <v>6067</v>
      </c>
    </row>
    <row r="61" spans="1:5">
      <c r="A61" s="180" t="s">
        <v>97</v>
      </c>
      <c r="B61" s="181" t="s">
        <v>6068</v>
      </c>
      <c r="C61" s="182" t="s">
        <v>6069</v>
      </c>
      <c r="D61" s="181" t="s">
        <v>95</v>
      </c>
      <c r="E61" s="183" t="s">
        <v>95</v>
      </c>
    </row>
    <row r="62" spans="1:5">
      <c r="A62" s="184" t="s">
        <v>1153</v>
      </c>
      <c r="B62" s="185" t="s">
        <v>95</v>
      </c>
      <c r="C62" s="186" t="s">
        <v>95</v>
      </c>
      <c r="D62" s="185" t="s">
        <v>95</v>
      </c>
      <c r="E62" s="187" t="s">
        <v>95</v>
      </c>
    </row>
    <row r="63" spans="1:5">
      <c r="A63" s="177" t="s">
        <v>96</v>
      </c>
      <c r="B63" s="62" t="s">
        <v>6070</v>
      </c>
      <c r="C63" s="43" t="s">
        <v>6071</v>
      </c>
      <c r="D63" s="62" t="s">
        <v>1087</v>
      </c>
      <c r="E63" s="98" t="s">
        <v>6072</v>
      </c>
    </row>
    <row r="64" spans="1:5">
      <c r="A64" s="180" t="s">
        <v>97</v>
      </c>
      <c r="B64" s="181" t="s">
        <v>6073</v>
      </c>
      <c r="C64" s="182" t="s">
        <v>6074</v>
      </c>
      <c r="D64" s="181" t="s">
        <v>95</v>
      </c>
      <c r="E64" s="183" t="s">
        <v>95</v>
      </c>
    </row>
    <row r="65" spans="1:5">
      <c r="A65" s="124" t="s">
        <v>1156</v>
      </c>
      <c r="B65" s="62" t="s">
        <v>95</v>
      </c>
      <c r="C65" s="43" t="s">
        <v>95</v>
      </c>
      <c r="D65" s="62" t="s">
        <v>95</v>
      </c>
      <c r="E65" s="98" t="s">
        <v>95</v>
      </c>
    </row>
    <row r="66" spans="1:5">
      <c r="A66" s="177" t="s">
        <v>96</v>
      </c>
      <c r="B66" s="62" t="s">
        <v>6075</v>
      </c>
      <c r="C66" s="43" t="s">
        <v>6076</v>
      </c>
      <c r="D66" s="62" t="s">
        <v>1087</v>
      </c>
      <c r="E66" s="98" t="s">
        <v>6077</v>
      </c>
    </row>
    <row r="67" spans="1:5" ht="16.5" thickBot="1">
      <c r="A67" s="178" t="s">
        <v>97</v>
      </c>
      <c r="B67" s="63" t="s">
        <v>6078</v>
      </c>
      <c r="C67" s="35" t="s">
        <v>6079</v>
      </c>
      <c r="D67" s="63" t="s">
        <v>95</v>
      </c>
      <c r="E67" s="92" t="s">
        <v>95</v>
      </c>
    </row>
  </sheetData>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6"/>
  <dimension ref="A1:E67"/>
  <sheetViews>
    <sheetView workbookViewId="0">
      <selection activeCell="I1" sqref="I1"/>
    </sheetView>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4856</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4857</v>
      </c>
      <c r="C7" s="43" t="s">
        <v>4858</v>
      </c>
      <c r="D7" s="62" t="s">
        <v>1087</v>
      </c>
      <c r="E7" s="98" t="s">
        <v>4859</v>
      </c>
    </row>
    <row r="8" spans="1:5">
      <c r="A8" s="180" t="s">
        <v>97</v>
      </c>
      <c r="B8" s="181" t="s">
        <v>4860</v>
      </c>
      <c r="C8" s="182" t="s">
        <v>147</v>
      </c>
      <c r="D8" s="181" t="s">
        <v>95</v>
      </c>
      <c r="E8" s="183" t="s">
        <v>95</v>
      </c>
    </row>
    <row r="9" spans="1:5">
      <c r="A9" s="124" t="s">
        <v>103</v>
      </c>
      <c r="B9" s="62" t="s">
        <v>95</v>
      </c>
      <c r="C9" s="43" t="s">
        <v>95</v>
      </c>
      <c r="D9" s="62" t="s">
        <v>95</v>
      </c>
      <c r="E9" s="98" t="s">
        <v>95</v>
      </c>
    </row>
    <row r="10" spans="1:5">
      <c r="A10" s="177" t="s">
        <v>96</v>
      </c>
      <c r="B10" s="62" t="s">
        <v>4861</v>
      </c>
      <c r="C10" s="43" t="s">
        <v>4862</v>
      </c>
      <c r="D10" s="62" t="s">
        <v>1087</v>
      </c>
      <c r="E10" s="98" t="s">
        <v>4863</v>
      </c>
    </row>
    <row r="11" spans="1:5">
      <c r="A11" s="180" t="s">
        <v>97</v>
      </c>
      <c r="B11" s="181" t="s">
        <v>4864</v>
      </c>
      <c r="C11" s="182" t="s">
        <v>147</v>
      </c>
      <c r="D11" s="181" t="s">
        <v>95</v>
      </c>
      <c r="E11" s="183" t="s">
        <v>95</v>
      </c>
    </row>
    <row r="12" spans="1:5">
      <c r="A12" s="124" t="s">
        <v>104</v>
      </c>
      <c r="B12" s="62" t="s">
        <v>95</v>
      </c>
      <c r="C12" s="43" t="s">
        <v>95</v>
      </c>
      <c r="D12" s="62" t="s">
        <v>95</v>
      </c>
      <c r="E12" s="98" t="s">
        <v>95</v>
      </c>
    </row>
    <row r="13" spans="1:5">
      <c r="A13" s="177" t="s">
        <v>96</v>
      </c>
      <c r="B13" s="62" t="s">
        <v>4865</v>
      </c>
      <c r="C13" s="43" t="s">
        <v>4866</v>
      </c>
      <c r="D13" s="62" t="s">
        <v>1087</v>
      </c>
      <c r="E13" s="98" t="s">
        <v>4867</v>
      </c>
    </row>
    <row r="14" spans="1:5">
      <c r="A14" s="180" t="s">
        <v>97</v>
      </c>
      <c r="B14" s="181" t="s">
        <v>4868</v>
      </c>
      <c r="C14" s="182" t="s">
        <v>147</v>
      </c>
      <c r="D14" s="181" t="s">
        <v>95</v>
      </c>
      <c r="E14" s="183" t="s">
        <v>95</v>
      </c>
    </row>
    <row r="15" spans="1:5">
      <c r="A15" s="124" t="s">
        <v>105</v>
      </c>
      <c r="B15" s="62" t="s">
        <v>95</v>
      </c>
      <c r="C15" s="43" t="s">
        <v>95</v>
      </c>
      <c r="D15" s="62" t="s">
        <v>95</v>
      </c>
      <c r="E15" s="98" t="s">
        <v>95</v>
      </c>
    </row>
    <row r="16" spans="1:5">
      <c r="A16" s="177" t="s">
        <v>96</v>
      </c>
      <c r="B16" s="62" t="s">
        <v>4869</v>
      </c>
      <c r="C16" s="43" t="s">
        <v>4870</v>
      </c>
      <c r="D16" s="62" t="s">
        <v>1087</v>
      </c>
      <c r="E16" s="98" t="s">
        <v>4871</v>
      </c>
    </row>
    <row r="17" spans="1:5">
      <c r="A17" s="180" t="s">
        <v>97</v>
      </c>
      <c r="B17" s="181" t="s">
        <v>4872</v>
      </c>
      <c r="C17" s="182" t="s">
        <v>147</v>
      </c>
      <c r="D17" s="181" t="s">
        <v>95</v>
      </c>
      <c r="E17" s="183" t="s">
        <v>95</v>
      </c>
    </row>
    <row r="18" spans="1:5">
      <c r="A18" s="184" t="s">
        <v>106</v>
      </c>
      <c r="B18" s="185" t="s">
        <v>95</v>
      </c>
      <c r="C18" s="186" t="s">
        <v>95</v>
      </c>
      <c r="D18" s="185" t="s">
        <v>95</v>
      </c>
      <c r="E18" s="187" t="s">
        <v>95</v>
      </c>
    </row>
    <row r="19" spans="1:5">
      <c r="A19" s="177" t="s">
        <v>96</v>
      </c>
      <c r="B19" s="62" t="s">
        <v>4873</v>
      </c>
      <c r="C19" s="43" t="s">
        <v>4874</v>
      </c>
      <c r="D19" s="62" t="s">
        <v>1087</v>
      </c>
      <c r="E19" s="98" t="s">
        <v>4875</v>
      </c>
    </row>
    <row r="20" spans="1:5">
      <c r="A20" s="179" t="s">
        <v>97</v>
      </c>
      <c r="B20" s="67" t="s">
        <v>4876</v>
      </c>
      <c r="C20" s="58" t="s">
        <v>4255</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4877</v>
      </c>
      <c r="C23" s="43" t="s">
        <v>4878</v>
      </c>
      <c r="D23" s="62" t="s">
        <v>1087</v>
      </c>
      <c r="E23" s="98" t="s">
        <v>4879</v>
      </c>
    </row>
    <row r="24" spans="1:5">
      <c r="A24" s="180" t="s">
        <v>97</v>
      </c>
      <c r="B24" s="181" t="s">
        <v>4880</v>
      </c>
      <c r="C24" s="182" t="s">
        <v>147</v>
      </c>
      <c r="D24" s="181" t="s">
        <v>95</v>
      </c>
      <c r="E24" s="183" t="s">
        <v>95</v>
      </c>
    </row>
    <row r="25" spans="1:5">
      <c r="A25" s="124" t="s">
        <v>109</v>
      </c>
      <c r="B25" s="62" t="s">
        <v>95</v>
      </c>
      <c r="C25" s="43" t="s">
        <v>95</v>
      </c>
      <c r="D25" s="62" t="s">
        <v>95</v>
      </c>
      <c r="E25" s="98" t="s">
        <v>95</v>
      </c>
    </row>
    <row r="26" spans="1:5">
      <c r="A26" s="177" t="s">
        <v>96</v>
      </c>
      <c r="B26" s="62" t="s">
        <v>4881</v>
      </c>
      <c r="C26" s="43" t="s">
        <v>4882</v>
      </c>
      <c r="D26" s="62" t="s">
        <v>1087</v>
      </c>
      <c r="E26" s="98" t="s">
        <v>4883</v>
      </c>
    </row>
    <row r="27" spans="1:5">
      <c r="A27" s="177" t="s">
        <v>97</v>
      </c>
      <c r="B27" s="62" t="s">
        <v>4884</v>
      </c>
      <c r="C27" s="43" t="s">
        <v>147</v>
      </c>
      <c r="D27" s="62" t="s">
        <v>95</v>
      </c>
      <c r="E27" s="98" t="s">
        <v>95</v>
      </c>
    </row>
    <row r="28" spans="1:5">
      <c r="A28" s="69" t="s">
        <v>1123</v>
      </c>
      <c r="B28" s="70" t="s">
        <v>95</v>
      </c>
      <c r="C28" s="70" t="s">
        <v>95</v>
      </c>
      <c r="D28" s="70" t="s">
        <v>95</v>
      </c>
      <c r="E28" s="71" t="s">
        <v>95</v>
      </c>
    </row>
    <row r="29" spans="1:5">
      <c r="A29" s="124" t="s">
        <v>96</v>
      </c>
      <c r="B29" s="62" t="s">
        <v>4885</v>
      </c>
      <c r="C29" s="43" t="s">
        <v>4886</v>
      </c>
      <c r="D29" s="62" t="s">
        <v>1087</v>
      </c>
      <c r="E29" s="98" t="s">
        <v>4887</v>
      </c>
    </row>
    <row r="30" spans="1:5">
      <c r="A30" s="124" t="s">
        <v>97</v>
      </c>
      <c r="B30" s="62" t="s">
        <v>4888</v>
      </c>
      <c r="C30" s="43" t="s">
        <v>4889</v>
      </c>
      <c r="D30" s="62" t="s">
        <v>95</v>
      </c>
      <c r="E30" s="98" t="s">
        <v>95</v>
      </c>
    </row>
    <row r="31" spans="1:5">
      <c r="A31" s="84" t="s">
        <v>1126</v>
      </c>
      <c r="B31" s="85" t="s">
        <v>95</v>
      </c>
      <c r="C31" s="85" t="s">
        <v>95</v>
      </c>
      <c r="D31" s="85" t="s">
        <v>95</v>
      </c>
      <c r="E31" s="86" t="s">
        <v>95</v>
      </c>
    </row>
    <row r="32" spans="1:5">
      <c r="A32" s="124" t="s">
        <v>96</v>
      </c>
      <c r="B32" s="62" t="s">
        <v>4890</v>
      </c>
      <c r="C32" s="43" t="s">
        <v>4891</v>
      </c>
      <c r="D32" s="62" t="s">
        <v>1087</v>
      </c>
      <c r="E32" s="98" t="s">
        <v>4892</v>
      </c>
    </row>
    <row r="33" spans="1:5">
      <c r="A33" s="125" t="s">
        <v>97</v>
      </c>
      <c r="B33" s="67" t="s">
        <v>4893</v>
      </c>
      <c r="C33" s="58" t="s">
        <v>4894</v>
      </c>
      <c r="D33" s="67" t="s">
        <v>95</v>
      </c>
      <c r="E33" s="105" t="s">
        <v>95</v>
      </c>
    </row>
    <row r="34" spans="1:5">
      <c r="A34" s="84" t="s">
        <v>1159</v>
      </c>
      <c r="B34" s="85" t="s">
        <v>95</v>
      </c>
      <c r="C34" s="85" t="s">
        <v>95</v>
      </c>
      <c r="D34" s="85" t="s">
        <v>95</v>
      </c>
      <c r="E34" s="86" t="s">
        <v>95</v>
      </c>
    </row>
    <row r="35" spans="1:5">
      <c r="A35" s="124" t="s">
        <v>96</v>
      </c>
      <c r="B35" s="62" t="s">
        <v>4895</v>
      </c>
      <c r="C35" s="43" t="s">
        <v>4896</v>
      </c>
      <c r="D35" s="62" t="s">
        <v>1087</v>
      </c>
      <c r="E35" s="98" t="s">
        <v>4897</v>
      </c>
    </row>
    <row r="36" spans="1:5">
      <c r="A36" s="125" t="s">
        <v>97</v>
      </c>
      <c r="B36" s="67" t="s">
        <v>4898</v>
      </c>
      <c r="C36" s="58" t="s">
        <v>4899</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4900</v>
      </c>
      <c r="C39" s="43" t="s">
        <v>4901</v>
      </c>
      <c r="D39" s="62" t="s">
        <v>1087</v>
      </c>
      <c r="E39" s="98" t="s">
        <v>4902</v>
      </c>
    </row>
    <row r="40" spans="1:5">
      <c r="A40" s="177" t="s">
        <v>97</v>
      </c>
      <c r="B40" s="62" t="s">
        <v>4903</v>
      </c>
      <c r="C40" s="43" t="s">
        <v>4275</v>
      </c>
      <c r="D40" s="62" t="s">
        <v>95</v>
      </c>
      <c r="E40" s="98" t="s">
        <v>95</v>
      </c>
    </row>
    <row r="41" spans="1:5">
      <c r="A41" s="184" t="s">
        <v>1132</v>
      </c>
      <c r="B41" s="185" t="s">
        <v>95</v>
      </c>
      <c r="C41" s="186" t="s">
        <v>95</v>
      </c>
      <c r="D41" s="185" t="s">
        <v>95</v>
      </c>
      <c r="E41" s="187" t="s">
        <v>95</v>
      </c>
    </row>
    <row r="42" spans="1:5">
      <c r="A42" s="177" t="s">
        <v>96</v>
      </c>
      <c r="B42" s="62" t="s">
        <v>4904</v>
      </c>
      <c r="C42" s="43" t="s">
        <v>4905</v>
      </c>
      <c r="D42" s="62" t="s">
        <v>1087</v>
      </c>
      <c r="E42" s="98" t="s">
        <v>4906</v>
      </c>
    </row>
    <row r="43" spans="1:5">
      <c r="A43" s="180" t="s">
        <v>97</v>
      </c>
      <c r="B43" s="181" t="s">
        <v>4907</v>
      </c>
      <c r="C43" s="182" t="s">
        <v>4908</v>
      </c>
      <c r="D43" s="181" t="s">
        <v>95</v>
      </c>
      <c r="E43" s="183" t="s">
        <v>95</v>
      </c>
    </row>
    <row r="44" spans="1:5">
      <c r="A44" s="124" t="s">
        <v>1135</v>
      </c>
      <c r="B44" s="62" t="s">
        <v>95</v>
      </c>
      <c r="C44" s="43" t="s">
        <v>95</v>
      </c>
      <c r="D44" s="62" t="s">
        <v>95</v>
      </c>
      <c r="E44" s="98" t="s">
        <v>95</v>
      </c>
    </row>
    <row r="45" spans="1:5">
      <c r="A45" s="177" t="s">
        <v>96</v>
      </c>
      <c r="B45" s="62" t="s">
        <v>4909</v>
      </c>
      <c r="C45" s="43" t="s">
        <v>4910</v>
      </c>
      <c r="D45" s="62" t="s">
        <v>1087</v>
      </c>
      <c r="E45" s="98" t="s">
        <v>4911</v>
      </c>
    </row>
    <row r="46" spans="1:5">
      <c r="A46" s="177" t="s">
        <v>97</v>
      </c>
      <c r="B46" s="62" t="s">
        <v>4912</v>
      </c>
      <c r="C46" s="43" t="s">
        <v>4913</v>
      </c>
      <c r="D46" s="62" t="s">
        <v>95</v>
      </c>
      <c r="E46" s="98" t="s">
        <v>95</v>
      </c>
    </row>
    <row r="47" spans="1:5">
      <c r="A47" s="184" t="s">
        <v>1138</v>
      </c>
      <c r="B47" s="185" t="s">
        <v>95</v>
      </c>
      <c r="C47" s="186" t="s">
        <v>95</v>
      </c>
      <c r="D47" s="185" t="s">
        <v>95</v>
      </c>
      <c r="E47" s="187" t="s">
        <v>95</v>
      </c>
    </row>
    <row r="48" spans="1:5">
      <c r="A48" s="177" t="s">
        <v>96</v>
      </c>
      <c r="B48" s="62" t="s">
        <v>4914</v>
      </c>
      <c r="C48" s="43" t="s">
        <v>4915</v>
      </c>
      <c r="D48" s="62" t="s">
        <v>1087</v>
      </c>
      <c r="E48" s="98" t="s">
        <v>4916</v>
      </c>
    </row>
    <row r="49" spans="1:5">
      <c r="A49" s="180" t="s">
        <v>97</v>
      </c>
      <c r="B49" s="181" t="s">
        <v>4917</v>
      </c>
      <c r="C49" s="182" t="s">
        <v>147</v>
      </c>
      <c r="D49" s="181" t="s">
        <v>95</v>
      </c>
      <c r="E49" s="183" t="s">
        <v>95</v>
      </c>
    </row>
    <row r="50" spans="1:5">
      <c r="A50" s="124" t="s">
        <v>1141</v>
      </c>
      <c r="B50" s="62" t="s">
        <v>95</v>
      </c>
      <c r="C50" s="43" t="s">
        <v>95</v>
      </c>
      <c r="D50" s="62" t="s">
        <v>95</v>
      </c>
      <c r="E50" s="98" t="s">
        <v>95</v>
      </c>
    </row>
    <row r="51" spans="1:5">
      <c r="A51" s="177" t="s">
        <v>96</v>
      </c>
      <c r="B51" s="62" t="s">
        <v>4918</v>
      </c>
      <c r="C51" s="43" t="s">
        <v>4919</v>
      </c>
      <c r="D51" s="62" t="s">
        <v>1087</v>
      </c>
      <c r="E51" s="98" t="s">
        <v>4920</v>
      </c>
    </row>
    <row r="52" spans="1:5">
      <c r="A52" s="177" t="s">
        <v>97</v>
      </c>
      <c r="B52" s="62" t="s">
        <v>4921</v>
      </c>
      <c r="C52" s="43" t="s">
        <v>4922</v>
      </c>
      <c r="D52" s="62" t="s">
        <v>95</v>
      </c>
      <c r="E52" s="98" t="s">
        <v>95</v>
      </c>
    </row>
    <row r="53" spans="1:5">
      <c r="A53" s="184" t="s">
        <v>1144</v>
      </c>
      <c r="B53" s="185" t="s">
        <v>95</v>
      </c>
      <c r="C53" s="186" t="s">
        <v>95</v>
      </c>
      <c r="D53" s="185" t="s">
        <v>95</v>
      </c>
      <c r="E53" s="187" t="s">
        <v>95</v>
      </c>
    </row>
    <row r="54" spans="1:5">
      <c r="A54" s="177" t="s">
        <v>96</v>
      </c>
      <c r="B54" s="62" t="s">
        <v>4923</v>
      </c>
      <c r="C54" s="43" t="s">
        <v>4924</v>
      </c>
      <c r="D54" s="62" t="s">
        <v>1087</v>
      </c>
      <c r="E54" s="98" t="s">
        <v>4925</v>
      </c>
    </row>
    <row r="55" spans="1:5">
      <c r="A55" s="180" t="s">
        <v>97</v>
      </c>
      <c r="B55" s="181" t="s">
        <v>4926</v>
      </c>
      <c r="C55" s="182" t="s">
        <v>147</v>
      </c>
      <c r="D55" s="181" t="s">
        <v>95</v>
      </c>
      <c r="E55" s="183" t="s">
        <v>95</v>
      </c>
    </row>
    <row r="56" spans="1:5">
      <c r="A56" s="124" t="s">
        <v>1147</v>
      </c>
      <c r="B56" s="62" t="s">
        <v>95</v>
      </c>
      <c r="C56" s="43" t="s">
        <v>95</v>
      </c>
      <c r="D56" s="62" t="s">
        <v>95</v>
      </c>
      <c r="E56" s="98" t="s">
        <v>95</v>
      </c>
    </row>
    <row r="57" spans="1:5">
      <c r="A57" s="177" t="s">
        <v>96</v>
      </c>
      <c r="B57" s="62" t="s">
        <v>4927</v>
      </c>
      <c r="C57" s="43" t="s">
        <v>4928</v>
      </c>
      <c r="D57" s="62" t="s">
        <v>1087</v>
      </c>
      <c r="E57" s="98" t="s">
        <v>4929</v>
      </c>
    </row>
    <row r="58" spans="1:5">
      <c r="A58" s="177" t="s">
        <v>97</v>
      </c>
      <c r="B58" s="62" t="s">
        <v>4930</v>
      </c>
      <c r="C58" s="43" t="s">
        <v>4931</v>
      </c>
      <c r="D58" s="62" t="s">
        <v>95</v>
      </c>
      <c r="E58" s="98" t="s">
        <v>95</v>
      </c>
    </row>
    <row r="59" spans="1:5">
      <c r="A59" s="184" t="s">
        <v>1150</v>
      </c>
      <c r="B59" s="185" t="s">
        <v>95</v>
      </c>
      <c r="C59" s="186" t="s">
        <v>95</v>
      </c>
      <c r="D59" s="185" t="s">
        <v>95</v>
      </c>
      <c r="E59" s="187" t="s">
        <v>95</v>
      </c>
    </row>
    <row r="60" spans="1:5">
      <c r="A60" s="177" t="s">
        <v>96</v>
      </c>
      <c r="B60" s="62" t="s">
        <v>4932</v>
      </c>
      <c r="C60" s="43" t="s">
        <v>4933</v>
      </c>
      <c r="D60" s="62" t="s">
        <v>1087</v>
      </c>
      <c r="E60" s="98" t="s">
        <v>4934</v>
      </c>
    </row>
    <row r="61" spans="1:5">
      <c r="A61" s="180" t="s">
        <v>97</v>
      </c>
      <c r="B61" s="181" t="s">
        <v>4935</v>
      </c>
      <c r="C61" s="182" t="s">
        <v>4936</v>
      </c>
      <c r="D61" s="181" t="s">
        <v>95</v>
      </c>
      <c r="E61" s="183" t="s">
        <v>95</v>
      </c>
    </row>
    <row r="62" spans="1:5">
      <c r="A62" s="184" t="s">
        <v>1153</v>
      </c>
      <c r="B62" s="185" t="s">
        <v>95</v>
      </c>
      <c r="C62" s="186" t="s">
        <v>95</v>
      </c>
      <c r="D62" s="185" t="s">
        <v>95</v>
      </c>
      <c r="E62" s="187" t="s">
        <v>95</v>
      </c>
    </row>
    <row r="63" spans="1:5">
      <c r="A63" s="177" t="s">
        <v>96</v>
      </c>
      <c r="B63" s="62" t="s">
        <v>4937</v>
      </c>
      <c r="C63" s="43" t="s">
        <v>4938</v>
      </c>
      <c r="D63" s="62" t="s">
        <v>1087</v>
      </c>
      <c r="E63" s="98" t="s">
        <v>4939</v>
      </c>
    </row>
    <row r="64" spans="1:5">
      <c r="A64" s="180" t="s">
        <v>97</v>
      </c>
      <c r="B64" s="181" t="s">
        <v>4940</v>
      </c>
      <c r="C64" s="182" t="s">
        <v>4941</v>
      </c>
      <c r="D64" s="181" t="s">
        <v>95</v>
      </c>
      <c r="E64" s="183" t="s">
        <v>95</v>
      </c>
    </row>
    <row r="65" spans="1:5">
      <c r="A65" s="124" t="s">
        <v>1156</v>
      </c>
      <c r="B65" s="62" t="s">
        <v>95</v>
      </c>
      <c r="C65" s="43" t="s">
        <v>95</v>
      </c>
      <c r="D65" s="62" t="s">
        <v>95</v>
      </c>
      <c r="E65" s="98" t="s">
        <v>95</v>
      </c>
    </row>
    <row r="66" spans="1:5">
      <c r="A66" s="177" t="s">
        <v>96</v>
      </c>
      <c r="B66" s="62" t="s">
        <v>4942</v>
      </c>
      <c r="C66" s="43" t="s">
        <v>4943</v>
      </c>
      <c r="D66" s="62" t="s">
        <v>1087</v>
      </c>
      <c r="E66" s="98" t="s">
        <v>4944</v>
      </c>
    </row>
    <row r="67" spans="1:5" ht="16.5" thickBot="1">
      <c r="A67" s="178" t="s">
        <v>97</v>
      </c>
      <c r="B67" s="63" t="s">
        <v>4945</v>
      </c>
      <c r="C67" s="35" t="s">
        <v>147</v>
      </c>
      <c r="D67" s="63" t="s">
        <v>95</v>
      </c>
      <c r="E67" s="92" t="s">
        <v>95</v>
      </c>
    </row>
  </sheetData>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7"/>
  <dimension ref="A1:E67"/>
  <sheetViews>
    <sheetView workbookViewId="0">
      <selection activeCell="H1" sqref="H1"/>
    </sheetView>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4946</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4947</v>
      </c>
      <c r="C7" s="43" t="s">
        <v>4948</v>
      </c>
      <c r="D7" s="62" t="s">
        <v>1087</v>
      </c>
      <c r="E7" s="98" t="s">
        <v>4949</v>
      </c>
    </row>
    <row r="8" spans="1:5">
      <c r="A8" s="180" t="s">
        <v>97</v>
      </c>
      <c r="B8" s="181" t="s">
        <v>4950</v>
      </c>
      <c r="C8" s="182" t="s">
        <v>4951</v>
      </c>
      <c r="D8" s="181" t="s">
        <v>95</v>
      </c>
      <c r="E8" s="183" t="s">
        <v>95</v>
      </c>
    </row>
    <row r="9" spans="1:5">
      <c r="A9" s="124" t="s">
        <v>103</v>
      </c>
      <c r="B9" s="62" t="s">
        <v>95</v>
      </c>
      <c r="C9" s="43" t="s">
        <v>95</v>
      </c>
      <c r="D9" s="62" t="s">
        <v>95</v>
      </c>
      <c r="E9" s="98" t="s">
        <v>95</v>
      </c>
    </row>
    <row r="10" spans="1:5">
      <c r="A10" s="177" t="s">
        <v>96</v>
      </c>
      <c r="B10" s="62" t="s">
        <v>4952</v>
      </c>
      <c r="C10" s="43" t="s">
        <v>4953</v>
      </c>
      <c r="D10" s="62" t="s">
        <v>1087</v>
      </c>
      <c r="E10" s="98" t="s">
        <v>4954</v>
      </c>
    </row>
    <row r="11" spans="1:5">
      <c r="A11" s="180" t="s">
        <v>97</v>
      </c>
      <c r="B11" s="181" t="s">
        <v>4955</v>
      </c>
      <c r="C11" s="182" t="s">
        <v>623</v>
      </c>
      <c r="D11" s="181" t="s">
        <v>95</v>
      </c>
      <c r="E11" s="183" t="s">
        <v>95</v>
      </c>
    </row>
    <row r="12" spans="1:5">
      <c r="A12" s="124" t="s">
        <v>104</v>
      </c>
      <c r="B12" s="62" t="s">
        <v>95</v>
      </c>
      <c r="C12" s="43" t="s">
        <v>95</v>
      </c>
      <c r="D12" s="62" t="s">
        <v>95</v>
      </c>
      <c r="E12" s="98" t="s">
        <v>95</v>
      </c>
    </row>
    <row r="13" spans="1:5">
      <c r="A13" s="177" t="s">
        <v>96</v>
      </c>
      <c r="B13" s="62" t="s">
        <v>4956</v>
      </c>
      <c r="C13" s="43" t="s">
        <v>4957</v>
      </c>
      <c r="D13" s="62" t="s">
        <v>1087</v>
      </c>
      <c r="E13" s="98" t="s">
        <v>4958</v>
      </c>
    </row>
    <row r="14" spans="1:5">
      <c r="A14" s="180" t="s">
        <v>97</v>
      </c>
      <c r="B14" s="181" t="s">
        <v>4959</v>
      </c>
      <c r="C14" s="182" t="s">
        <v>4960</v>
      </c>
      <c r="D14" s="181" t="s">
        <v>95</v>
      </c>
      <c r="E14" s="183" t="s">
        <v>95</v>
      </c>
    </row>
    <row r="15" spans="1:5">
      <c r="A15" s="124" t="s">
        <v>105</v>
      </c>
      <c r="B15" s="62" t="s">
        <v>95</v>
      </c>
      <c r="C15" s="43" t="s">
        <v>95</v>
      </c>
      <c r="D15" s="62" t="s">
        <v>95</v>
      </c>
      <c r="E15" s="98" t="s">
        <v>95</v>
      </c>
    </row>
    <row r="16" spans="1:5">
      <c r="A16" s="177" t="s">
        <v>96</v>
      </c>
      <c r="B16" s="62" t="s">
        <v>4961</v>
      </c>
      <c r="C16" s="43" t="s">
        <v>4962</v>
      </c>
      <c r="D16" s="62" t="s">
        <v>1087</v>
      </c>
      <c r="E16" s="98" t="s">
        <v>4963</v>
      </c>
    </row>
    <row r="17" spans="1:5">
      <c r="A17" s="180" t="s">
        <v>97</v>
      </c>
      <c r="B17" s="181" t="s">
        <v>4964</v>
      </c>
      <c r="C17" s="182" t="s">
        <v>4965</v>
      </c>
      <c r="D17" s="181" t="s">
        <v>95</v>
      </c>
      <c r="E17" s="183" t="s">
        <v>95</v>
      </c>
    </row>
    <row r="18" spans="1:5">
      <c r="A18" s="184" t="s">
        <v>106</v>
      </c>
      <c r="B18" s="185" t="s">
        <v>95</v>
      </c>
      <c r="C18" s="186" t="s">
        <v>95</v>
      </c>
      <c r="D18" s="185" t="s">
        <v>95</v>
      </c>
      <c r="E18" s="187" t="s">
        <v>95</v>
      </c>
    </row>
    <row r="19" spans="1:5">
      <c r="A19" s="177" t="s">
        <v>96</v>
      </c>
      <c r="B19" s="62" t="s">
        <v>4966</v>
      </c>
      <c r="C19" s="43" t="s">
        <v>4967</v>
      </c>
      <c r="D19" s="62" t="s">
        <v>1087</v>
      </c>
      <c r="E19" s="98" t="s">
        <v>4968</v>
      </c>
    </row>
    <row r="20" spans="1:5">
      <c r="A20" s="179" t="s">
        <v>97</v>
      </c>
      <c r="B20" s="67" t="s">
        <v>4969</v>
      </c>
      <c r="C20" s="58" t="s">
        <v>4970</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4971</v>
      </c>
      <c r="C23" s="43" t="s">
        <v>4972</v>
      </c>
      <c r="D23" s="62" t="s">
        <v>1087</v>
      </c>
      <c r="E23" s="98" t="s">
        <v>4973</v>
      </c>
    </row>
    <row r="24" spans="1:5">
      <c r="A24" s="180" t="s">
        <v>97</v>
      </c>
      <c r="B24" s="181" t="s">
        <v>4974</v>
      </c>
      <c r="C24" s="182" t="s">
        <v>4975</v>
      </c>
      <c r="D24" s="181" t="s">
        <v>95</v>
      </c>
      <c r="E24" s="183" t="s">
        <v>95</v>
      </c>
    </row>
    <row r="25" spans="1:5">
      <c r="A25" s="124" t="s">
        <v>109</v>
      </c>
      <c r="B25" s="62" t="s">
        <v>95</v>
      </c>
      <c r="C25" s="43" t="s">
        <v>95</v>
      </c>
      <c r="D25" s="62" t="s">
        <v>95</v>
      </c>
      <c r="E25" s="98" t="s">
        <v>95</v>
      </c>
    </row>
    <row r="26" spans="1:5">
      <c r="A26" s="177" t="s">
        <v>96</v>
      </c>
      <c r="B26" s="62" t="s">
        <v>4976</v>
      </c>
      <c r="C26" s="43" t="s">
        <v>4977</v>
      </c>
      <c r="D26" s="62" t="s">
        <v>1087</v>
      </c>
      <c r="E26" s="98" t="s">
        <v>4978</v>
      </c>
    </row>
    <row r="27" spans="1:5">
      <c r="A27" s="177" t="s">
        <v>97</v>
      </c>
      <c r="B27" s="62" t="s">
        <v>4979</v>
      </c>
      <c r="C27" s="43" t="s">
        <v>4980</v>
      </c>
      <c r="D27" s="62" t="s">
        <v>95</v>
      </c>
      <c r="E27" s="98" t="s">
        <v>95</v>
      </c>
    </row>
    <row r="28" spans="1:5">
      <c r="A28" s="69" t="s">
        <v>1123</v>
      </c>
      <c r="B28" s="70" t="s">
        <v>95</v>
      </c>
      <c r="C28" s="70" t="s">
        <v>95</v>
      </c>
      <c r="D28" s="70" t="s">
        <v>95</v>
      </c>
      <c r="E28" s="71" t="s">
        <v>95</v>
      </c>
    </row>
    <row r="29" spans="1:5">
      <c r="A29" s="124" t="s">
        <v>96</v>
      </c>
      <c r="B29" s="62" t="s">
        <v>4981</v>
      </c>
      <c r="C29" s="43" t="s">
        <v>4982</v>
      </c>
      <c r="D29" s="62">
        <v>4.0000000000000002E-4</v>
      </c>
      <c r="E29" s="98" t="s">
        <v>4983</v>
      </c>
    </row>
    <row r="30" spans="1:5">
      <c r="A30" s="124" t="s">
        <v>97</v>
      </c>
      <c r="B30" s="62" t="s">
        <v>4984</v>
      </c>
      <c r="C30" s="43" t="s">
        <v>4985</v>
      </c>
      <c r="D30" s="62" t="s">
        <v>95</v>
      </c>
      <c r="E30" s="98" t="s">
        <v>95</v>
      </c>
    </row>
    <row r="31" spans="1:5">
      <c r="A31" s="84" t="s">
        <v>1126</v>
      </c>
      <c r="B31" s="85" t="s">
        <v>95</v>
      </c>
      <c r="C31" s="85" t="s">
        <v>95</v>
      </c>
      <c r="D31" s="85" t="s">
        <v>95</v>
      </c>
      <c r="E31" s="86" t="s">
        <v>95</v>
      </c>
    </row>
    <row r="32" spans="1:5">
      <c r="A32" s="124" t="s">
        <v>96</v>
      </c>
      <c r="B32" s="62" t="s">
        <v>4986</v>
      </c>
      <c r="C32" s="43" t="s">
        <v>4987</v>
      </c>
      <c r="D32" s="62" t="s">
        <v>1087</v>
      </c>
      <c r="E32" s="98" t="s">
        <v>4988</v>
      </c>
    </row>
    <row r="33" spans="1:5">
      <c r="A33" s="125" t="s">
        <v>97</v>
      </c>
      <c r="B33" s="67" t="s">
        <v>4989</v>
      </c>
      <c r="C33" s="58" t="s">
        <v>4990</v>
      </c>
      <c r="D33" s="67" t="s">
        <v>95</v>
      </c>
      <c r="E33" s="105" t="s">
        <v>95</v>
      </c>
    </row>
    <row r="34" spans="1:5">
      <c r="A34" s="84" t="s">
        <v>1159</v>
      </c>
      <c r="B34" s="85" t="s">
        <v>95</v>
      </c>
      <c r="C34" s="85" t="s">
        <v>95</v>
      </c>
      <c r="D34" s="85" t="s">
        <v>95</v>
      </c>
      <c r="E34" s="86" t="s">
        <v>95</v>
      </c>
    </row>
    <row r="35" spans="1:5">
      <c r="A35" s="124" t="s">
        <v>96</v>
      </c>
      <c r="B35" s="62" t="s">
        <v>4991</v>
      </c>
      <c r="C35" s="43" t="s">
        <v>4992</v>
      </c>
      <c r="D35" s="62" t="s">
        <v>1087</v>
      </c>
      <c r="E35" s="98" t="s">
        <v>4993</v>
      </c>
    </row>
    <row r="36" spans="1:5">
      <c r="A36" s="125" t="s">
        <v>97</v>
      </c>
      <c r="B36" s="67" t="s">
        <v>4994</v>
      </c>
      <c r="C36" s="58" t="s">
        <v>4995</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4996</v>
      </c>
      <c r="C39" s="43" t="s">
        <v>4997</v>
      </c>
      <c r="D39" s="62" t="s">
        <v>1087</v>
      </c>
      <c r="E39" s="98" t="s">
        <v>4998</v>
      </c>
    </row>
    <row r="40" spans="1:5">
      <c r="A40" s="177" t="s">
        <v>97</v>
      </c>
      <c r="B40" s="62" t="s">
        <v>4999</v>
      </c>
      <c r="C40" s="43" t="s">
        <v>5000</v>
      </c>
      <c r="D40" s="62" t="s">
        <v>95</v>
      </c>
      <c r="E40" s="98" t="s">
        <v>95</v>
      </c>
    </row>
    <row r="41" spans="1:5">
      <c r="A41" s="184" t="s">
        <v>1132</v>
      </c>
      <c r="B41" s="185" t="s">
        <v>95</v>
      </c>
      <c r="C41" s="186" t="s">
        <v>95</v>
      </c>
      <c r="D41" s="185" t="s">
        <v>95</v>
      </c>
      <c r="E41" s="187" t="s">
        <v>95</v>
      </c>
    </row>
    <row r="42" spans="1:5">
      <c r="A42" s="177" t="s">
        <v>96</v>
      </c>
      <c r="B42" s="62" t="s">
        <v>5001</v>
      </c>
      <c r="C42" s="43" t="s">
        <v>5002</v>
      </c>
      <c r="D42" s="62" t="s">
        <v>1087</v>
      </c>
      <c r="E42" s="98" t="s">
        <v>5003</v>
      </c>
    </row>
    <row r="43" spans="1:5">
      <c r="A43" s="180" t="s">
        <v>97</v>
      </c>
      <c r="B43" s="181" t="s">
        <v>5004</v>
      </c>
      <c r="C43" s="182" t="s">
        <v>5005</v>
      </c>
      <c r="D43" s="181" t="s">
        <v>95</v>
      </c>
      <c r="E43" s="183" t="s">
        <v>95</v>
      </c>
    </row>
    <row r="44" spans="1:5">
      <c r="A44" s="124" t="s">
        <v>1135</v>
      </c>
      <c r="B44" s="62" t="s">
        <v>95</v>
      </c>
      <c r="C44" s="43" t="s">
        <v>95</v>
      </c>
      <c r="D44" s="62" t="s">
        <v>95</v>
      </c>
      <c r="E44" s="98" t="s">
        <v>95</v>
      </c>
    </row>
    <row r="45" spans="1:5">
      <c r="A45" s="177" t="s">
        <v>96</v>
      </c>
      <c r="B45" s="62" t="s">
        <v>5006</v>
      </c>
      <c r="C45" s="43" t="s">
        <v>5007</v>
      </c>
      <c r="D45" s="62" t="s">
        <v>1087</v>
      </c>
      <c r="E45" s="98" t="s">
        <v>5008</v>
      </c>
    </row>
    <row r="46" spans="1:5">
      <c r="A46" s="177" t="s">
        <v>97</v>
      </c>
      <c r="B46" s="62" t="s">
        <v>5009</v>
      </c>
      <c r="C46" s="43" t="s">
        <v>5010</v>
      </c>
      <c r="D46" s="62" t="s">
        <v>95</v>
      </c>
      <c r="E46" s="98" t="s">
        <v>95</v>
      </c>
    </row>
    <row r="47" spans="1:5">
      <c r="A47" s="184" t="s">
        <v>1138</v>
      </c>
      <c r="B47" s="185" t="s">
        <v>95</v>
      </c>
      <c r="C47" s="186" t="s">
        <v>95</v>
      </c>
      <c r="D47" s="185" t="s">
        <v>95</v>
      </c>
      <c r="E47" s="187" t="s">
        <v>95</v>
      </c>
    </row>
    <row r="48" spans="1:5">
      <c r="A48" s="177" t="s">
        <v>96</v>
      </c>
      <c r="B48" s="62" t="s">
        <v>5011</v>
      </c>
      <c r="C48" s="43" t="s">
        <v>5012</v>
      </c>
      <c r="D48" s="62" t="s">
        <v>1087</v>
      </c>
      <c r="E48" s="98" t="s">
        <v>5013</v>
      </c>
    </row>
    <row r="49" spans="1:5">
      <c r="A49" s="180" t="s">
        <v>97</v>
      </c>
      <c r="B49" s="181" t="s">
        <v>5014</v>
      </c>
      <c r="C49" s="182" t="s">
        <v>5015</v>
      </c>
      <c r="D49" s="181" t="s">
        <v>95</v>
      </c>
      <c r="E49" s="183" t="s">
        <v>95</v>
      </c>
    </row>
    <row r="50" spans="1:5">
      <c r="A50" s="124" t="s">
        <v>1141</v>
      </c>
      <c r="B50" s="62" t="s">
        <v>95</v>
      </c>
      <c r="C50" s="43" t="s">
        <v>95</v>
      </c>
      <c r="D50" s="62" t="s">
        <v>95</v>
      </c>
      <c r="E50" s="98" t="s">
        <v>95</v>
      </c>
    </row>
    <row r="51" spans="1:5">
      <c r="A51" s="177" t="s">
        <v>96</v>
      </c>
      <c r="B51" s="62" t="s">
        <v>5016</v>
      </c>
      <c r="C51" s="43" t="s">
        <v>5017</v>
      </c>
      <c r="D51" s="62" t="s">
        <v>1087</v>
      </c>
      <c r="E51" s="98" t="s">
        <v>5018</v>
      </c>
    </row>
    <row r="52" spans="1:5">
      <c r="A52" s="177" t="s">
        <v>97</v>
      </c>
      <c r="B52" s="62" t="s">
        <v>5019</v>
      </c>
      <c r="C52" s="43" t="s">
        <v>5020</v>
      </c>
      <c r="D52" s="62" t="s">
        <v>95</v>
      </c>
      <c r="E52" s="98" t="s">
        <v>95</v>
      </c>
    </row>
    <row r="53" spans="1:5">
      <c r="A53" s="184" t="s">
        <v>1144</v>
      </c>
      <c r="B53" s="185" t="s">
        <v>95</v>
      </c>
      <c r="C53" s="186" t="s">
        <v>95</v>
      </c>
      <c r="D53" s="185" t="s">
        <v>95</v>
      </c>
      <c r="E53" s="187" t="s">
        <v>95</v>
      </c>
    </row>
    <row r="54" spans="1:5">
      <c r="A54" s="177" t="s">
        <v>96</v>
      </c>
      <c r="B54" s="62" t="s">
        <v>5021</v>
      </c>
      <c r="C54" s="43" t="s">
        <v>5022</v>
      </c>
      <c r="D54" s="62" t="s">
        <v>1087</v>
      </c>
      <c r="E54" s="98" t="s">
        <v>5023</v>
      </c>
    </row>
    <row r="55" spans="1:5">
      <c r="A55" s="180" t="s">
        <v>97</v>
      </c>
      <c r="B55" s="181" t="s">
        <v>5024</v>
      </c>
      <c r="C55" s="182" t="s">
        <v>4980</v>
      </c>
      <c r="D55" s="181" t="s">
        <v>95</v>
      </c>
      <c r="E55" s="183" t="s">
        <v>95</v>
      </c>
    </row>
    <row r="56" spans="1:5">
      <c r="A56" s="124" t="s">
        <v>1147</v>
      </c>
      <c r="B56" s="62" t="s">
        <v>95</v>
      </c>
      <c r="C56" s="43" t="s">
        <v>95</v>
      </c>
      <c r="D56" s="62" t="s">
        <v>95</v>
      </c>
      <c r="E56" s="98" t="s">
        <v>95</v>
      </c>
    </row>
    <row r="57" spans="1:5">
      <c r="A57" s="177" t="s">
        <v>96</v>
      </c>
      <c r="B57" s="62" t="s">
        <v>5025</v>
      </c>
      <c r="C57" s="43" t="s">
        <v>5026</v>
      </c>
      <c r="D57" s="62" t="s">
        <v>1087</v>
      </c>
      <c r="E57" s="98" t="s">
        <v>5027</v>
      </c>
    </row>
    <row r="58" spans="1:5">
      <c r="A58" s="177" t="s">
        <v>97</v>
      </c>
      <c r="B58" s="62" t="s">
        <v>5028</v>
      </c>
      <c r="C58" s="43" t="s">
        <v>3335</v>
      </c>
      <c r="D58" s="62" t="s">
        <v>95</v>
      </c>
      <c r="E58" s="98" t="s">
        <v>95</v>
      </c>
    </row>
    <row r="59" spans="1:5">
      <c r="A59" s="184" t="s">
        <v>1150</v>
      </c>
      <c r="B59" s="185" t="s">
        <v>95</v>
      </c>
      <c r="C59" s="186" t="s">
        <v>95</v>
      </c>
      <c r="D59" s="185" t="s">
        <v>95</v>
      </c>
      <c r="E59" s="187" t="s">
        <v>95</v>
      </c>
    </row>
    <row r="60" spans="1:5">
      <c r="A60" s="177" t="s">
        <v>96</v>
      </c>
      <c r="B60" s="62" t="s">
        <v>5029</v>
      </c>
      <c r="C60" s="43" t="s">
        <v>5030</v>
      </c>
      <c r="D60" s="62">
        <v>2.0000000000000001E-4</v>
      </c>
      <c r="E60" s="98" t="s">
        <v>5031</v>
      </c>
    </row>
    <row r="61" spans="1:5">
      <c r="A61" s="180" t="s">
        <v>97</v>
      </c>
      <c r="B61" s="181" t="s">
        <v>5032</v>
      </c>
      <c r="C61" s="182" t="s">
        <v>5033</v>
      </c>
      <c r="D61" s="181" t="s">
        <v>95</v>
      </c>
      <c r="E61" s="183" t="s">
        <v>95</v>
      </c>
    </row>
    <row r="62" spans="1:5">
      <c r="A62" s="184" t="s">
        <v>1153</v>
      </c>
      <c r="B62" s="185" t="s">
        <v>95</v>
      </c>
      <c r="C62" s="186" t="s">
        <v>95</v>
      </c>
      <c r="D62" s="185" t="s">
        <v>95</v>
      </c>
      <c r="E62" s="187" t="s">
        <v>95</v>
      </c>
    </row>
    <row r="63" spans="1:5">
      <c r="A63" s="177" t="s">
        <v>96</v>
      </c>
      <c r="B63" s="62" t="s">
        <v>5034</v>
      </c>
      <c r="C63" s="43" t="s">
        <v>5035</v>
      </c>
      <c r="D63" s="62" t="s">
        <v>1087</v>
      </c>
      <c r="E63" s="98" t="s">
        <v>5036</v>
      </c>
    </row>
    <row r="64" spans="1:5">
      <c r="A64" s="180" t="s">
        <v>97</v>
      </c>
      <c r="B64" s="181" t="s">
        <v>5037</v>
      </c>
      <c r="C64" s="182" t="s">
        <v>5038</v>
      </c>
      <c r="D64" s="181" t="s">
        <v>95</v>
      </c>
      <c r="E64" s="183" t="s">
        <v>95</v>
      </c>
    </row>
    <row r="65" spans="1:5">
      <c r="A65" s="124" t="s">
        <v>1156</v>
      </c>
      <c r="B65" s="62" t="s">
        <v>95</v>
      </c>
      <c r="C65" s="43" t="s">
        <v>95</v>
      </c>
      <c r="D65" s="62" t="s">
        <v>95</v>
      </c>
      <c r="E65" s="98" t="s">
        <v>95</v>
      </c>
    </row>
    <row r="66" spans="1:5">
      <c r="A66" s="177" t="s">
        <v>96</v>
      </c>
      <c r="B66" s="62" t="s">
        <v>5039</v>
      </c>
      <c r="C66" s="43" t="s">
        <v>5040</v>
      </c>
      <c r="D66" s="62" t="s">
        <v>1087</v>
      </c>
      <c r="E66" s="98" t="s">
        <v>5041</v>
      </c>
    </row>
    <row r="67" spans="1:5" ht="16.5" thickBot="1">
      <c r="A67" s="178" t="s">
        <v>97</v>
      </c>
      <c r="B67" s="63" t="s">
        <v>5042</v>
      </c>
      <c r="C67" s="35" t="s">
        <v>5043</v>
      </c>
      <c r="D67" s="63" t="s">
        <v>95</v>
      </c>
      <c r="E67" s="92" t="s">
        <v>95</v>
      </c>
    </row>
  </sheetData>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8"/>
  <dimension ref="A1:E67"/>
  <sheetViews>
    <sheetView workbookViewId="0">
      <selection activeCell="I1" sqref="I1"/>
    </sheetView>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5044</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5045</v>
      </c>
      <c r="C7" s="43" t="s">
        <v>5046</v>
      </c>
      <c r="D7" s="62" t="s">
        <v>1087</v>
      </c>
      <c r="E7" s="98" t="s">
        <v>5047</v>
      </c>
    </row>
    <row r="8" spans="1:5">
      <c r="A8" s="180" t="s">
        <v>97</v>
      </c>
      <c r="B8" s="181" t="s">
        <v>5048</v>
      </c>
      <c r="C8" s="182" t="s">
        <v>5049</v>
      </c>
      <c r="D8" s="181" t="s">
        <v>95</v>
      </c>
      <c r="E8" s="183" t="s">
        <v>95</v>
      </c>
    </row>
    <row r="9" spans="1:5">
      <c r="A9" s="124" t="s">
        <v>103</v>
      </c>
      <c r="B9" s="62" t="s">
        <v>95</v>
      </c>
      <c r="C9" s="43" t="s">
        <v>95</v>
      </c>
      <c r="D9" s="62" t="s">
        <v>95</v>
      </c>
      <c r="E9" s="98" t="s">
        <v>95</v>
      </c>
    </row>
    <row r="10" spans="1:5">
      <c r="A10" s="177" t="s">
        <v>96</v>
      </c>
      <c r="B10" s="62" t="s">
        <v>5050</v>
      </c>
      <c r="C10" s="43" t="s">
        <v>5051</v>
      </c>
      <c r="D10" s="62" t="s">
        <v>1087</v>
      </c>
      <c r="E10" s="98" t="s">
        <v>5052</v>
      </c>
    </row>
    <row r="11" spans="1:5">
      <c r="A11" s="180" t="s">
        <v>97</v>
      </c>
      <c r="B11" s="181" t="s">
        <v>5053</v>
      </c>
      <c r="C11" s="182" t="s">
        <v>5054</v>
      </c>
      <c r="D11" s="181" t="s">
        <v>95</v>
      </c>
      <c r="E11" s="183" t="s">
        <v>95</v>
      </c>
    </row>
    <row r="12" spans="1:5">
      <c r="A12" s="124" t="s">
        <v>104</v>
      </c>
      <c r="B12" s="62" t="s">
        <v>95</v>
      </c>
      <c r="C12" s="43" t="s">
        <v>95</v>
      </c>
      <c r="D12" s="62" t="s">
        <v>95</v>
      </c>
      <c r="E12" s="98" t="s">
        <v>95</v>
      </c>
    </row>
    <row r="13" spans="1:5">
      <c r="A13" s="177" t="s">
        <v>96</v>
      </c>
      <c r="B13" s="62" t="s">
        <v>5055</v>
      </c>
      <c r="C13" s="43" t="s">
        <v>5056</v>
      </c>
      <c r="D13" s="62" t="s">
        <v>1087</v>
      </c>
      <c r="E13" s="98" t="s">
        <v>5057</v>
      </c>
    </row>
    <row r="14" spans="1:5">
      <c r="A14" s="180" t="s">
        <v>97</v>
      </c>
      <c r="B14" s="181" t="s">
        <v>5058</v>
      </c>
      <c r="C14" s="182" t="s">
        <v>5059</v>
      </c>
      <c r="D14" s="181" t="s">
        <v>95</v>
      </c>
      <c r="E14" s="183" t="s">
        <v>95</v>
      </c>
    </row>
    <row r="15" spans="1:5">
      <c r="A15" s="124" t="s">
        <v>105</v>
      </c>
      <c r="B15" s="62" t="s">
        <v>95</v>
      </c>
      <c r="C15" s="43" t="s">
        <v>95</v>
      </c>
      <c r="D15" s="62" t="s">
        <v>95</v>
      </c>
      <c r="E15" s="98" t="s">
        <v>95</v>
      </c>
    </row>
    <row r="16" spans="1:5">
      <c r="A16" s="177" t="s">
        <v>96</v>
      </c>
      <c r="B16" s="62" t="s">
        <v>5060</v>
      </c>
      <c r="C16" s="43" t="s">
        <v>5061</v>
      </c>
      <c r="D16" s="62" t="s">
        <v>1087</v>
      </c>
      <c r="E16" s="98" t="s">
        <v>5062</v>
      </c>
    </row>
    <row r="17" spans="1:5">
      <c r="A17" s="180" t="s">
        <v>97</v>
      </c>
      <c r="B17" s="181" t="s">
        <v>5063</v>
      </c>
      <c r="C17" s="182" t="s">
        <v>5064</v>
      </c>
      <c r="D17" s="181" t="s">
        <v>95</v>
      </c>
      <c r="E17" s="183" t="s">
        <v>95</v>
      </c>
    </row>
    <row r="18" spans="1:5">
      <c r="A18" s="184" t="s">
        <v>106</v>
      </c>
      <c r="B18" s="185" t="s">
        <v>95</v>
      </c>
      <c r="C18" s="186" t="s">
        <v>95</v>
      </c>
      <c r="D18" s="185" t="s">
        <v>95</v>
      </c>
      <c r="E18" s="187" t="s">
        <v>95</v>
      </c>
    </row>
    <row r="19" spans="1:5">
      <c r="A19" s="177" t="s">
        <v>96</v>
      </c>
      <c r="B19" s="62" t="s">
        <v>5065</v>
      </c>
      <c r="C19" s="43" t="s">
        <v>5066</v>
      </c>
      <c r="D19" s="62" t="s">
        <v>1087</v>
      </c>
      <c r="E19" s="98" t="s">
        <v>5067</v>
      </c>
    </row>
    <row r="20" spans="1:5">
      <c r="A20" s="179" t="s">
        <v>97</v>
      </c>
      <c r="B20" s="67" t="s">
        <v>5068</v>
      </c>
      <c r="C20" s="58" t="s">
        <v>5069</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5070</v>
      </c>
      <c r="C23" s="43" t="s">
        <v>5071</v>
      </c>
      <c r="D23" s="62" t="s">
        <v>1087</v>
      </c>
      <c r="E23" s="98" t="s">
        <v>5072</v>
      </c>
    </row>
    <row r="24" spans="1:5">
      <c r="A24" s="180" t="s">
        <v>97</v>
      </c>
      <c r="B24" s="181" t="s">
        <v>5073</v>
      </c>
      <c r="C24" s="182" t="s">
        <v>5074</v>
      </c>
      <c r="D24" s="181" t="s">
        <v>95</v>
      </c>
      <c r="E24" s="183" t="s">
        <v>95</v>
      </c>
    </row>
    <row r="25" spans="1:5">
      <c r="A25" s="124" t="s">
        <v>109</v>
      </c>
      <c r="B25" s="62" t="s">
        <v>95</v>
      </c>
      <c r="C25" s="43" t="s">
        <v>95</v>
      </c>
      <c r="D25" s="62" t="s">
        <v>95</v>
      </c>
      <c r="E25" s="98" t="s">
        <v>95</v>
      </c>
    </row>
    <row r="26" spans="1:5">
      <c r="A26" s="177" t="s">
        <v>96</v>
      </c>
      <c r="B26" s="62" t="s">
        <v>5075</v>
      </c>
      <c r="C26" s="43" t="s">
        <v>5076</v>
      </c>
      <c r="D26" s="62" t="s">
        <v>1087</v>
      </c>
      <c r="E26" s="98" t="s">
        <v>5077</v>
      </c>
    </row>
    <row r="27" spans="1:5">
      <c r="A27" s="177" t="s">
        <v>97</v>
      </c>
      <c r="B27" s="62" t="s">
        <v>5078</v>
      </c>
      <c r="C27" s="43" t="s">
        <v>5079</v>
      </c>
      <c r="D27" s="62" t="s">
        <v>95</v>
      </c>
      <c r="E27" s="98" t="s">
        <v>95</v>
      </c>
    </row>
    <row r="28" spans="1:5">
      <c r="A28" s="69" t="s">
        <v>1123</v>
      </c>
      <c r="B28" s="70" t="s">
        <v>95</v>
      </c>
      <c r="C28" s="70" t="s">
        <v>95</v>
      </c>
      <c r="D28" s="70" t="s">
        <v>95</v>
      </c>
      <c r="E28" s="71" t="s">
        <v>95</v>
      </c>
    </row>
    <row r="29" spans="1:5">
      <c r="A29" s="124" t="s">
        <v>96</v>
      </c>
      <c r="B29" s="62" t="s">
        <v>5080</v>
      </c>
      <c r="C29" s="43" t="s">
        <v>5081</v>
      </c>
      <c r="D29" s="62">
        <v>2.9999999999999997E-4</v>
      </c>
      <c r="E29" s="98" t="s">
        <v>5082</v>
      </c>
    </row>
    <row r="30" spans="1:5">
      <c r="A30" s="124" t="s">
        <v>97</v>
      </c>
      <c r="B30" s="62" t="s">
        <v>5083</v>
      </c>
      <c r="C30" s="43" t="s">
        <v>5084</v>
      </c>
      <c r="D30" s="62" t="s">
        <v>95</v>
      </c>
      <c r="E30" s="98" t="s">
        <v>95</v>
      </c>
    </row>
    <row r="31" spans="1:5">
      <c r="A31" s="84" t="s">
        <v>1126</v>
      </c>
      <c r="B31" s="85" t="s">
        <v>95</v>
      </c>
      <c r="C31" s="85" t="s">
        <v>95</v>
      </c>
      <c r="D31" s="85" t="s">
        <v>95</v>
      </c>
      <c r="E31" s="86" t="s">
        <v>95</v>
      </c>
    </row>
    <row r="32" spans="1:5">
      <c r="A32" s="124" t="s">
        <v>96</v>
      </c>
      <c r="B32" s="62" t="s">
        <v>5085</v>
      </c>
      <c r="C32" s="43" t="s">
        <v>5086</v>
      </c>
      <c r="D32" s="62" t="s">
        <v>1087</v>
      </c>
      <c r="E32" s="98" t="s">
        <v>5087</v>
      </c>
    </row>
    <row r="33" spans="1:5">
      <c r="A33" s="125" t="s">
        <v>97</v>
      </c>
      <c r="B33" s="67" t="s">
        <v>5088</v>
      </c>
      <c r="C33" s="58" t="s">
        <v>5089</v>
      </c>
      <c r="D33" s="67" t="s">
        <v>95</v>
      </c>
      <c r="E33" s="105" t="s">
        <v>95</v>
      </c>
    </row>
    <row r="34" spans="1:5">
      <c r="A34" s="84" t="s">
        <v>1159</v>
      </c>
      <c r="B34" s="85" t="s">
        <v>95</v>
      </c>
      <c r="C34" s="85" t="s">
        <v>95</v>
      </c>
      <c r="D34" s="85" t="s">
        <v>95</v>
      </c>
      <c r="E34" s="86" t="s">
        <v>95</v>
      </c>
    </row>
    <row r="35" spans="1:5">
      <c r="A35" s="124" t="s">
        <v>96</v>
      </c>
      <c r="B35" s="62" t="s">
        <v>5090</v>
      </c>
      <c r="C35" s="43" t="s">
        <v>5091</v>
      </c>
      <c r="D35" s="62" t="s">
        <v>1087</v>
      </c>
      <c r="E35" s="98" t="s">
        <v>5092</v>
      </c>
    </row>
    <row r="36" spans="1:5">
      <c r="A36" s="125" t="s">
        <v>97</v>
      </c>
      <c r="B36" s="67" t="s">
        <v>5093</v>
      </c>
      <c r="C36" s="58" t="s">
        <v>5094</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5095</v>
      </c>
      <c r="C39" s="43" t="s">
        <v>5096</v>
      </c>
      <c r="D39" s="62" t="s">
        <v>1087</v>
      </c>
      <c r="E39" s="98" t="s">
        <v>5097</v>
      </c>
    </row>
    <row r="40" spans="1:5">
      <c r="A40" s="177" t="s">
        <v>97</v>
      </c>
      <c r="B40" s="62" t="s">
        <v>5098</v>
      </c>
      <c r="C40" s="43" t="s">
        <v>5099</v>
      </c>
      <c r="D40" s="62" t="s">
        <v>95</v>
      </c>
      <c r="E40" s="98" t="s">
        <v>95</v>
      </c>
    </row>
    <row r="41" spans="1:5">
      <c r="A41" s="184" t="s">
        <v>1132</v>
      </c>
      <c r="B41" s="185" t="s">
        <v>95</v>
      </c>
      <c r="C41" s="186" t="s">
        <v>95</v>
      </c>
      <c r="D41" s="185" t="s">
        <v>95</v>
      </c>
      <c r="E41" s="187" t="s">
        <v>95</v>
      </c>
    </row>
    <row r="42" spans="1:5">
      <c r="A42" s="177" t="s">
        <v>96</v>
      </c>
      <c r="B42" s="62" t="s">
        <v>5100</v>
      </c>
      <c r="C42" s="43" t="s">
        <v>5101</v>
      </c>
      <c r="D42" s="62" t="s">
        <v>1087</v>
      </c>
      <c r="E42" s="98" t="s">
        <v>5102</v>
      </c>
    </row>
    <row r="43" spans="1:5">
      <c r="A43" s="180" t="s">
        <v>97</v>
      </c>
      <c r="B43" s="181" t="s">
        <v>5103</v>
      </c>
      <c r="C43" s="182" t="s">
        <v>5104</v>
      </c>
      <c r="D43" s="181" t="s">
        <v>95</v>
      </c>
      <c r="E43" s="183" t="s">
        <v>95</v>
      </c>
    </row>
    <row r="44" spans="1:5">
      <c r="A44" s="124" t="s">
        <v>1135</v>
      </c>
      <c r="B44" s="62" t="s">
        <v>95</v>
      </c>
      <c r="C44" s="43" t="s">
        <v>95</v>
      </c>
      <c r="D44" s="62" t="s">
        <v>95</v>
      </c>
      <c r="E44" s="98" t="s">
        <v>95</v>
      </c>
    </row>
    <row r="45" spans="1:5">
      <c r="A45" s="177" t="s">
        <v>96</v>
      </c>
      <c r="B45" s="62" t="s">
        <v>5105</v>
      </c>
      <c r="C45" s="43" t="s">
        <v>5106</v>
      </c>
      <c r="D45" s="62" t="s">
        <v>1087</v>
      </c>
      <c r="E45" s="98" t="s">
        <v>5107</v>
      </c>
    </row>
    <row r="46" spans="1:5">
      <c r="A46" s="177" t="s">
        <v>97</v>
      </c>
      <c r="B46" s="62" t="s">
        <v>5108</v>
      </c>
      <c r="C46" s="43" t="s">
        <v>5109</v>
      </c>
      <c r="D46" s="62" t="s">
        <v>95</v>
      </c>
      <c r="E46" s="98" t="s">
        <v>95</v>
      </c>
    </row>
    <row r="47" spans="1:5">
      <c r="A47" s="184" t="s">
        <v>1138</v>
      </c>
      <c r="B47" s="185" t="s">
        <v>95</v>
      </c>
      <c r="C47" s="186" t="s">
        <v>95</v>
      </c>
      <c r="D47" s="185" t="s">
        <v>95</v>
      </c>
      <c r="E47" s="187" t="s">
        <v>95</v>
      </c>
    </row>
    <row r="48" spans="1:5">
      <c r="A48" s="177" t="s">
        <v>96</v>
      </c>
      <c r="B48" s="62" t="s">
        <v>5110</v>
      </c>
      <c r="C48" s="43" t="s">
        <v>5111</v>
      </c>
      <c r="D48" s="62" t="s">
        <v>1087</v>
      </c>
      <c r="E48" s="98" t="s">
        <v>5112</v>
      </c>
    </row>
    <row r="49" spans="1:5">
      <c r="A49" s="180" t="s">
        <v>97</v>
      </c>
      <c r="B49" s="181" t="s">
        <v>5113</v>
      </c>
      <c r="C49" s="182" t="s">
        <v>5114</v>
      </c>
      <c r="D49" s="181" t="s">
        <v>95</v>
      </c>
      <c r="E49" s="183" t="s">
        <v>95</v>
      </c>
    </row>
    <row r="50" spans="1:5">
      <c r="A50" s="124" t="s">
        <v>1141</v>
      </c>
      <c r="B50" s="62" t="s">
        <v>95</v>
      </c>
      <c r="C50" s="43" t="s">
        <v>95</v>
      </c>
      <c r="D50" s="62" t="s">
        <v>95</v>
      </c>
      <c r="E50" s="98" t="s">
        <v>95</v>
      </c>
    </row>
    <row r="51" spans="1:5">
      <c r="A51" s="177" t="s">
        <v>96</v>
      </c>
      <c r="B51" s="62" t="s">
        <v>5115</v>
      </c>
      <c r="C51" s="43" t="s">
        <v>5116</v>
      </c>
      <c r="D51" s="62" t="s">
        <v>1087</v>
      </c>
      <c r="E51" s="98" t="s">
        <v>5117</v>
      </c>
    </row>
    <row r="52" spans="1:5">
      <c r="A52" s="177" t="s">
        <v>97</v>
      </c>
      <c r="B52" s="62" t="s">
        <v>5118</v>
      </c>
      <c r="C52" s="43" t="s">
        <v>5119</v>
      </c>
      <c r="D52" s="62" t="s">
        <v>95</v>
      </c>
      <c r="E52" s="98" t="s">
        <v>95</v>
      </c>
    </row>
    <row r="53" spans="1:5">
      <c r="A53" s="184" t="s">
        <v>1144</v>
      </c>
      <c r="B53" s="185" t="s">
        <v>95</v>
      </c>
      <c r="C53" s="186" t="s">
        <v>95</v>
      </c>
      <c r="D53" s="185" t="s">
        <v>95</v>
      </c>
      <c r="E53" s="187" t="s">
        <v>95</v>
      </c>
    </row>
    <row r="54" spans="1:5">
      <c r="A54" s="177" t="s">
        <v>96</v>
      </c>
      <c r="B54" s="62" t="s">
        <v>5120</v>
      </c>
      <c r="C54" s="43" t="s">
        <v>5121</v>
      </c>
      <c r="D54" s="62" t="s">
        <v>1087</v>
      </c>
      <c r="E54" s="98" t="s">
        <v>5122</v>
      </c>
    </row>
    <row r="55" spans="1:5">
      <c r="A55" s="180" t="s">
        <v>97</v>
      </c>
      <c r="B55" s="181" t="s">
        <v>5123</v>
      </c>
      <c r="C55" s="182" t="s">
        <v>5124</v>
      </c>
      <c r="D55" s="181" t="s">
        <v>95</v>
      </c>
      <c r="E55" s="183" t="s">
        <v>95</v>
      </c>
    </row>
    <row r="56" spans="1:5">
      <c r="A56" s="124" t="s">
        <v>1147</v>
      </c>
      <c r="B56" s="62" t="s">
        <v>95</v>
      </c>
      <c r="C56" s="43" t="s">
        <v>95</v>
      </c>
      <c r="D56" s="62" t="s">
        <v>95</v>
      </c>
      <c r="E56" s="98" t="s">
        <v>95</v>
      </c>
    </row>
    <row r="57" spans="1:5">
      <c r="A57" s="177" t="s">
        <v>96</v>
      </c>
      <c r="B57" s="62" t="s">
        <v>5125</v>
      </c>
      <c r="C57" s="43" t="s">
        <v>5126</v>
      </c>
      <c r="D57" s="62" t="s">
        <v>1087</v>
      </c>
      <c r="E57" s="98" t="s">
        <v>5127</v>
      </c>
    </row>
    <row r="58" spans="1:5">
      <c r="A58" s="177" t="s">
        <v>97</v>
      </c>
      <c r="B58" s="62" t="s">
        <v>5128</v>
      </c>
      <c r="C58" s="43" t="s">
        <v>5129</v>
      </c>
      <c r="D58" s="62" t="s">
        <v>95</v>
      </c>
      <c r="E58" s="98" t="s">
        <v>95</v>
      </c>
    </row>
    <row r="59" spans="1:5">
      <c r="A59" s="184" t="s">
        <v>1150</v>
      </c>
      <c r="B59" s="185" t="s">
        <v>95</v>
      </c>
      <c r="C59" s="186" t="s">
        <v>95</v>
      </c>
      <c r="D59" s="185" t="s">
        <v>95</v>
      </c>
      <c r="E59" s="187" t="s">
        <v>95</v>
      </c>
    </row>
    <row r="60" spans="1:5">
      <c r="A60" s="177" t="s">
        <v>96</v>
      </c>
      <c r="B60" s="62" t="s">
        <v>5130</v>
      </c>
      <c r="C60" s="43" t="s">
        <v>5131</v>
      </c>
      <c r="D60" s="62" t="s">
        <v>1087</v>
      </c>
      <c r="E60" s="98" t="s">
        <v>5132</v>
      </c>
    </row>
    <row r="61" spans="1:5">
      <c r="A61" s="180" t="s">
        <v>97</v>
      </c>
      <c r="B61" s="181" t="s">
        <v>5133</v>
      </c>
      <c r="C61" s="182" t="s">
        <v>5134</v>
      </c>
      <c r="D61" s="181" t="s">
        <v>95</v>
      </c>
      <c r="E61" s="183" t="s">
        <v>95</v>
      </c>
    </row>
    <row r="62" spans="1:5">
      <c r="A62" s="184" t="s">
        <v>1153</v>
      </c>
      <c r="B62" s="185" t="s">
        <v>95</v>
      </c>
      <c r="C62" s="186" t="s">
        <v>95</v>
      </c>
      <c r="D62" s="185" t="s">
        <v>95</v>
      </c>
      <c r="E62" s="187" t="s">
        <v>95</v>
      </c>
    </row>
    <row r="63" spans="1:5">
      <c r="A63" s="177" t="s">
        <v>96</v>
      </c>
      <c r="B63" s="62" t="s">
        <v>5135</v>
      </c>
      <c r="C63" s="43" t="s">
        <v>5136</v>
      </c>
      <c r="D63" s="62" t="s">
        <v>1087</v>
      </c>
      <c r="E63" s="98" t="s">
        <v>5137</v>
      </c>
    </row>
    <row r="64" spans="1:5">
      <c r="A64" s="180" t="s">
        <v>97</v>
      </c>
      <c r="B64" s="181" t="s">
        <v>5138</v>
      </c>
      <c r="C64" s="182" t="s">
        <v>5139</v>
      </c>
      <c r="D64" s="181" t="s">
        <v>95</v>
      </c>
      <c r="E64" s="183" t="s">
        <v>95</v>
      </c>
    </row>
    <row r="65" spans="1:5">
      <c r="A65" s="124" t="s">
        <v>1156</v>
      </c>
      <c r="B65" s="62" t="s">
        <v>95</v>
      </c>
      <c r="C65" s="43" t="s">
        <v>95</v>
      </c>
      <c r="D65" s="62" t="s">
        <v>95</v>
      </c>
      <c r="E65" s="98" t="s">
        <v>95</v>
      </c>
    </row>
    <row r="66" spans="1:5">
      <c r="A66" s="177" t="s">
        <v>96</v>
      </c>
      <c r="B66" s="62" t="s">
        <v>5140</v>
      </c>
      <c r="C66" s="43" t="s">
        <v>5141</v>
      </c>
      <c r="D66" s="62" t="s">
        <v>1087</v>
      </c>
      <c r="E66" s="98" t="s">
        <v>5142</v>
      </c>
    </row>
    <row r="67" spans="1:5" ht="16.5" thickBot="1">
      <c r="A67" s="178" t="s">
        <v>97</v>
      </c>
      <c r="B67" s="63" t="s">
        <v>5143</v>
      </c>
      <c r="C67" s="35" t="s">
        <v>5144</v>
      </c>
      <c r="D67" s="63" t="s">
        <v>95</v>
      </c>
      <c r="E67" s="92" t="s">
        <v>95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14"/>
  <sheetViews>
    <sheetView workbookViewId="0">
      <selection activeCell="F1" sqref="F1"/>
    </sheetView>
  </sheetViews>
  <sheetFormatPr defaultColWidth="9.28515625" defaultRowHeight="15.75"/>
  <cols>
    <col min="1" max="1" width="5" style="9" bestFit="1" customWidth="1"/>
    <col min="2" max="2" width="76.7109375" style="9" bestFit="1" customWidth="1"/>
    <col min="3" max="3" width="15.7109375" style="9" bestFit="1" customWidth="1"/>
    <col min="4" max="4" width="23.5703125" style="9" bestFit="1" customWidth="1"/>
    <col min="5" max="16384" width="9.28515625" style="9"/>
  </cols>
  <sheetData>
    <row r="1" spans="1:9" ht="15.75" customHeight="1">
      <c r="A1" s="53" t="s">
        <v>16</v>
      </c>
      <c r="B1" s="53"/>
      <c r="C1" s="53"/>
      <c r="D1" s="53"/>
      <c r="E1" s="53"/>
      <c r="F1" s="53"/>
      <c r="G1" s="53"/>
      <c r="H1" s="53"/>
      <c r="I1" s="53"/>
    </row>
    <row r="2" spans="1:9">
      <c r="A2" s="53"/>
      <c r="B2" s="53"/>
      <c r="C2" s="53"/>
      <c r="D2" s="53"/>
      <c r="E2" s="53"/>
      <c r="F2" s="53"/>
      <c r="G2" s="53"/>
      <c r="H2" s="53"/>
      <c r="I2" s="53"/>
    </row>
    <row r="3" spans="1:9" ht="18.75" thickBot="1">
      <c r="A3" s="8" t="s">
        <v>40</v>
      </c>
    </row>
    <row r="4" spans="1:9">
      <c r="A4" s="16" t="s">
        <v>10</v>
      </c>
      <c r="B4" s="17" t="s">
        <v>11</v>
      </c>
      <c r="C4" s="18" t="s">
        <v>12</v>
      </c>
      <c r="D4" s="19" t="s">
        <v>42</v>
      </c>
    </row>
    <row r="5" spans="1:9">
      <c r="A5" s="13">
        <v>1</v>
      </c>
      <c r="B5" s="12" t="s">
        <v>30</v>
      </c>
      <c r="C5" s="12" t="s">
        <v>14</v>
      </c>
      <c r="D5" s="25">
        <v>19257854</v>
      </c>
    </row>
    <row r="6" spans="1:9">
      <c r="A6" s="13">
        <v>2</v>
      </c>
      <c r="B6" s="12" t="s">
        <v>31</v>
      </c>
      <c r="C6" s="24">
        <v>2738762</v>
      </c>
      <c r="D6" s="25">
        <v>16519092</v>
      </c>
    </row>
    <row r="7" spans="1:9">
      <c r="A7" s="13">
        <v>3</v>
      </c>
      <c r="B7" s="12" t="s">
        <v>32</v>
      </c>
      <c r="C7" s="24">
        <v>35583</v>
      </c>
      <c r="D7" s="25">
        <v>16483509</v>
      </c>
    </row>
    <row r="8" spans="1:9">
      <c r="A8" s="13">
        <v>4</v>
      </c>
      <c r="B8" s="12" t="s">
        <v>18</v>
      </c>
      <c r="C8" s="24">
        <v>898278</v>
      </c>
      <c r="D8" s="25">
        <v>15585231</v>
      </c>
    </row>
    <row r="9" spans="1:9">
      <c r="A9" s="13">
        <v>5</v>
      </c>
      <c r="B9" s="12" t="s">
        <v>19</v>
      </c>
      <c r="C9" s="24">
        <v>136205</v>
      </c>
      <c r="D9" s="25">
        <v>15449026</v>
      </c>
    </row>
    <row r="10" spans="1:9">
      <c r="A10" s="13">
        <v>6</v>
      </c>
      <c r="B10" s="12" t="s">
        <v>29</v>
      </c>
      <c r="C10" s="24">
        <v>3166725</v>
      </c>
      <c r="D10" s="25">
        <v>12282301</v>
      </c>
    </row>
    <row r="11" spans="1:9">
      <c r="A11" s="13">
        <v>7</v>
      </c>
      <c r="B11" s="12" t="s">
        <v>23</v>
      </c>
      <c r="C11" s="24">
        <v>1668718</v>
      </c>
      <c r="D11" s="25">
        <v>10613583</v>
      </c>
    </row>
    <row r="12" spans="1:9">
      <c r="A12" s="13">
        <v>8</v>
      </c>
      <c r="B12" s="12" t="s">
        <v>33</v>
      </c>
      <c r="C12" s="24">
        <v>155900</v>
      </c>
      <c r="D12" s="25">
        <v>10457683</v>
      </c>
    </row>
    <row r="13" spans="1:9">
      <c r="A13" s="13">
        <v>9</v>
      </c>
      <c r="B13" s="12" t="s">
        <v>34</v>
      </c>
      <c r="C13" s="24">
        <v>10423114</v>
      </c>
      <c r="D13" s="25">
        <v>34569</v>
      </c>
    </row>
    <row r="14" spans="1:9" ht="16.5" thickBot="1">
      <c r="A14" s="14">
        <v>10</v>
      </c>
      <c r="B14" s="15" t="s">
        <v>35</v>
      </c>
      <c r="C14" s="15">
        <v>774</v>
      </c>
      <c r="D14" s="27">
        <v>33795</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9"/>
  <dimension ref="A1:E67"/>
  <sheetViews>
    <sheetView workbookViewId="0">
      <selection activeCell="I1" sqref="I1"/>
    </sheetView>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5145</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5146</v>
      </c>
      <c r="C7" s="43" t="s">
        <v>5147</v>
      </c>
      <c r="D7" s="62" t="s">
        <v>1087</v>
      </c>
      <c r="E7" s="98" t="s">
        <v>5148</v>
      </c>
    </row>
    <row r="8" spans="1:5">
      <c r="A8" s="180" t="s">
        <v>97</v>
      </c>
      <c r="B8" s="181" t="s">
        <v>5149</v>
      </c>
      <c r="C8" s="182" t="s">
        <v>5150</v>
      </c>
      <c r="D8" s="181" t="s">
        <v>95</v>
      </c>
      <c r="E8" s="183" t="s">
        <v>95</v>
      </c>
    </row>
    <row r="9" spans="1:5">
      <c r="A9" s="124" t="s">
        <v>103</v>
      </c>
      <c r="B9" s="62" t="s">
        <v>95</v>
      </c>
      <c r="C9" s="43" t="s">
        <v>95</v>
      </c>
      <c r="D9" s="62" t="s">
        <v>95</v>
      </c>
      <c r="E9" s="98" t="s">
        <v>95</v>
      </c>
    </row>
    <row r="10" spans="1:5">
      <c r="A10" s="177" t="s">
        <v>96</v>
      </c>
      <c r="B10" s="62" t="s">
        <v>5151</v>
      </c>
      <c r="C10" s="43" t="s">
        <v>5152</v>
      </c>
      <c r="D10" s="62" t="s">
        <v>1087</v>
      </c>
      <c r="E10" s="98" t="s">
        <v>5153</v>
      </c>
    </row>
    <row r="11" spans="1:5">
      <c r="A11" s="180" t="s">
        <v>97</v>
      </c>
      <c r="B11" s="181" t="s">
        <v>5154</v>
      </c>
      <c r="C11" s="182" t="s">
        <v>5155</v>
      </c>
      <c r="D11" s="181" t="s">
        <v>95</v>
      </c>
      <c r="E11" s="183" t="s">
        <v>95</v>
      </c>
    </row>
    <row r="12" spans="1:5">
      <c r="A12" s="124" t="s">
        <v>104</v>
      </c>
      <c r="B12" s="62" t="s">
        <v>95</v>
      </c>
      <c r="C12" s="43" t="s">
        <v>95</v>
      </c>
      <c r="D12" s="62" t="s">
        <v>95</v>
      </c>
      <c r="E12" s="98" t="s">
        <v>95</v>
      </c>
    </row>
    <row r="13" spans="1:5">
      <c r="A13" s="177" t="s">
        <v>96</v>
      </c>
      <c r="B13" s="62" t="s">
        <v>5156</v>
      </c>
      <c r="C13" s="43" t="s">
        <v>5157</v>
      </c>
      <c r="D13" s="62" t="s">
        <v>1087</v>
      </c>
      <c r="E13" s="98" t="s">
        <v>5158</v>
      </c>
    </row>
    <row r="14" spans="1:5">
      <c r="A14" s="180" t="s">
        <v>97</v>
      </c>
      <c r="B14" s="181" t="s">
        <v>5159</v>
      </c>
      <c r="C14" s="182" t="s">
        <v>5160</v>
      </c>
      <c r="D14" s="181" t="s">
        <v>95</v>
      </c>
      <c r="E14" s="183" t="s">
        <v>95</v>
      </c>
    </row>
    <row r="15" spans="1:5">
      <c r="A15" s="124" t="s">
        <v>105</v>
      </c>
      <c r="B15" s="62" t="s">
        <v>95</v>
      </c>
      <c r="C15" s="43" t="s">
        <v>95</v>
      </c>
      <c r="D15" s="62" t="s">
        <v>95</v>
      </c>
      <c r="E15" s="98" t="s">
        <v>95</v>
      </c>
    </row>
    <row r="16" spans="1:5">
      <c r="A16" s="177" t="s">
        <v>96</v>
      </c>
      <c r="B16" s="62" t="s">
        <v>5161</v>
      </c>
      <c r="C16" s="43" t="s">
        <v>5162</v>
      </c>
      <c r="D16" s="62" t="s">
        <v>1087</v>
      </c>
      <c r="E16" s="98" t="s">
        <v>5163</v>
      </c>
    </row>
    <row r="17" spans="1:5">
      <c r="A17" s="180" t="s">
        <v>97</v>
      </c>
      <c r="B17" s="181" t="s">
        <v>5164</v>
      </c>
      <c r="C17" s="182" t="s">
        <v>5165</v>
      </c>
      <c r="D17" s="181" t="s">
        <v>95</v>
      </c>
      <c r="E17" s="183" t="s">
        <v>95</v>
      </c>
    </row>
    <row r="18" spans="1:5">
      <c r="A18" s="184" t="s">
        <v>106</v>
      </c>
      <c r="B18" s="185" t="s">
        <v>95</v>
      </c>
      <c r="C18" s="186" t="s">
        <v>95</v>
      </c>
      <c r="D18" s="185" t="s">
        <v>95</v>
      </c>
      <c r="E18" s="187" t="s">
        <v>95</v>
      </c>
    </row>
    <row r="19" spans="1:5">
      <c r="A19" s="177" t="s">
        <v>96</v>
      </c>
      <c r="B19" s="62" t="s">
        <v>5166</v>
      </c>
      <c r="C19" s="43" t="s">
        <v>5167</v>
      </c>
      <c r="D19" s="62" t="s">
        <v>1087</v>
      </c>
      <c r="E19" s="98" t="s">
        <v>5168</v>
      </c>
    </row>
    <row r="20" spans="1:5">
      <c r="A20" s="179" t="s">
        <v>97</v>
      </c>
      <c r="B20" s="67" t="s">
        <v>5169</v>
      </c>
      <c r="C20" s="58" t="s">
        <v>5170</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5171</v>
      </c>
      <c r="C23" s="43" t="s">
        <v>5172</v>
      </c>
      <c r="D23" s="62" t="s">
        <v>1087</v>
      </c>
      <c r="E23" s="98" t="s">
        <v>5173</v>
      </c>
    </row>
    <row r="24" spans="1:5">
      <c r="A24" s="180" t="s">
        <v>97</v>
      </c>
      <c r="B24" s="181" t="s">
        <v>5174</v>
      </c>
      <c r="C24" s="182" t="s">
        <v>5175</v>
      </c>
      <c r="D24" s="181" t="s">
        <v>95</v>
      </c>
      <c r="E24" s="183" t="s">
        <v>95</v>
      </c>
    </row>
    <row r="25" spans="1:5">
      <c r="A25" s="124" t="s">
        <v>109</v>
      </c>
      <c r="B25" s="62" t="s">
        <v>95</v>
      </c>
      <c r="C25" s="43" t="s">
        <v>95</v>
      </c>
      <c r="D25" s="62" t="s">
        <v>95</v>
      </c>
      <c r="E25" s="98" t="s">
        <v>95</v>
      </c>
    </row>
    <row r="26" spans="1:5">
      <c r="A26" s="177" t="s">
        <v>96</v>
      </c>
      <c r="B26" s="62" t="s">
        <v>5176</v>
      </c>
      <c r="C26" s="43" t="s">
        <v>5177</v>
      </c>
      <c r="D26" s="62" t="s">
        <v>1087</v>
      </c>
      <c r="E26" s="98" t="s">
        <v>5178</v>
      </c>
    </row>
    <row r="27" spans="1:5">
      <c r="A27" s="177" t="s">
        <v>97</v>
      </c>
      <c r="B27" s="62" t="s">
        <v>5179</v>
      </c>
      <c r="C27" s="43" t="s">
        <v>5180</v>
      </c>
      <c r="D27" s="62" t="s">
        <v>95</v>
      </c>
      <c r="E27" s="98" t="s">
        <v>95</v>
      </c>
    </row>
    <row r="28" spans="1:5">
      <c r="A28" s="69" t="s">
        <v>1123</v>
      </c>
      <c r="B28" s="70" t="s">
        <v>95</v>
      </c>
      <c r="C28" s="70" t="s">
        <v>95</v>
      </c>
      <c r="D28" s="70" t="s">
        <v>95</v>
      </c>
      <c r="E28" s="71" t="s">
        <v>95</v>
      </c>
    </row>
    <row r="29" spans="1:5">
      <c r="A29" s="124" t="s">
        <v>96</v>
      </c>
      <c r="B29" s="62" t="s">
        <v>5181</v>
      </c>
      <c r="C29" s="43" t="s">
        <v>5182</v>
      </c>
      <c r="D29" s="62" t="s">
        <v>1087</v>
      </c>
      <c r="E29" s="98" t="s">
        <v>5183</v>
      </c>
    </row>
    <row r="30" spans="1:5">
      <c r="A30" s="124" t="s">
        <v>97</v>
      </c>
      <c r="B30" s="62" t="s">
        <v>5184</v>
      </c>
      <c r="C30" s="43" t="s">
        <v>5185</v>
      </c>
      <c r="D30" s="62" t="s">
        <v>95</v>
      </c>
      <c r="E30" s="98" t="s">
        <v>95</v>
      </c>
    </row>
    <row r="31" spans="1:5">
      <c r="A31" s="84" t="s">
        <v>1126</v>
      </c>
      <c r="B31" s="85" t="s">
        <v>95</v>
      </c>
      <c r="C31" s="85" t="s">
        <v>95</v>
      </c>
      <c r="D31" s="85" t="s">
        <v>95</v>
      </c>
      <c r="E31" s="86" t="s">
        <v>95</v>
      </c>
    </row>
    <row r="32" spans="1:5">
      <c r="A32" s="124" t="s">
        <v>96</v>
      </c>
      <c r="B32" s="62" t="s">
        <v>5186</v>
      </c>
      <c r="C32" s="43" t="s">
        <v>5187</v>
      </c>
      <c r="D32" s="62" t="s">
        <v>1087</v>
      </c>
      <c r="E32" s="98" t="s">
        <v>5188</v>
      </c>
    </row>
    <row r="33" spans="1:5">
      <c r="A33" s="125" t="s">
        <v>97</v>
      </c>
      <c r="B33" s="67" t="s">
        <v>5189</v>
      </c>
      <c r="C33" s="58" t="s">
        <v>5190</v>
      </c>
      <c r="D33" s="67" t="s">
        <v>95</v>
      </c>
      <c r="E33" s="105" t="s">
        <v>95</v>
      </c>
    </row>
    <row r="34" spans="1:5">
      <c r="A34" s="84" t="s">
        <v>1159</v>
      </c>
      <c r="B34" s="85" t="s">
        <v>95</v>
      </c>
      <c r="C34" s="85" t="s">
        <v>95</v>
      </c>
      <c r="D34" s="85" t="s">
        <v>95</v>
      </c>
      <c r="E34" s="86" t="s">
        <v>95</v>
      </c>
    </row>
    <row r="35" spans="1:5">
      <c r="A35" s="124" t="s">
        <v>96</v>
      </c>
      <c r="B35" s="62" t="s">
        <v>5191</v>
      </c>
      <c r="C35" s="43" t="s">
        <v>5192</v>
      </c>
      <c r="D35" s="62" t="s">
        <v>1087</v>
      </c>
      <c r="E35" s="98" t="s">
        <v>5193</v>
      </c>
    </row>
    <row r="36" spans="1:5">
      <c r="A36" s="125" t="s">
        <v>97</v>
      </c>
      <c r="B36" s="67" t="s">
        <v>5194</v>
      </c>
      <c r="C36" s="58" t="s">
        <v>5195</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5196</v>
      </c>
      <c r="C39" s="43" t="s">
        <v>5197</v>
      </c>
      <c r="D39" s="62" t="s">
        <v>1087</v>
      </c>
      <c r="E39" s="98" t="s">
        <v>5198</v>
      </c>
    </row>
    <row r="40" spans="1:5">
      <c r="A40" s="177" t="s">
        <v>97</v>
      </c>
      <c r="B40" s="62" t="s">
        <v>5199</v>
      </c>
      <c r="C40" s="43" t="s">
        <v>5200</v>
      </c>
      <c r="D40" s="62" t="s">
        <v>95</v>
      </c>
      <c r="E40" s="98" t="s">
        <v>95</v>
      </c>
    </row>
    <row r="41" spans="1:5">
      <c r="A41" s="184" t="s">
        <v>1132</v>
      </c>
      <c r="B41" s="185" t="s">
        <v>95</v>
      </c>
      <c r="C41" s="186" t="s">
        <v>95</v>
      </c>
      <c r="D41" s="185" t="s">
        <v>95</v>
      </c>
      <c r="E41" s="187" t="s">
        <v>95</v>
      </c>
    </row>
    <row r="42" spans="1:5">
      <c r="A42" s="177" t="s">
        <v>96</v>
      </c>
      <c r="B42" s="62" t="s">
        <v>5201</v>
      </c>
      <c r="C42" s="43" t="s">
        <v>5202</v>
      </c>
      <c r="D42" s="62" t="s">
        <v>1087</v>
      </c>
      <c r="E42" s="98" t="s">
        <v>5203</v>
      </c>
    </row>
    <row r="43" spans="1:5">
      <c r="A43" s="180" t="s">
        <v>97</v>
      </c>
      <c r="B43" s="181" t="s">
        <v>5204</v>
      </c>
      <c r="C43" s="182" t="s">
        <v>5205</v>
      </c>
      <c r="D43" s="181" t="s">
        <v>95</v>
      </c>
      <c r="E43" s="183" t="s">
        <v>95</v>
      </c>
    </row>
    <row r="44" spans="1:5">
      <c r="A44" s="124" t="s">
        <v>1135</v>
      </c>
      <c r="B44" s="62" t="s">
        <v>95</v>
      </c>
      <c r="C44" s="43" t="s">
        <v>95</v>
      </c>
      <c r="D44" s="62" t="s">
        <v>95</v>
      </c>
      <c r="E44" s="98" t="s">
        <v>95</v>
      </c>
    </row>
    <row r="45" spans="1:5">
      <c r="A45" s="177" t="s">
        <v>96</v>
      </c>
      <c r="B45" s="62" t="s">
        <v>5206</v>
      </c>
      <c r="C45" s="43" t="s">
        <v>5207</v>
      </c>
      <c r="D45" s="62" t="s">
        <v>1087</v>
      </c>
      <c r="E45" s="98" t="s">
        <v>5208</v>
      </c>
    </row>
    <row r="46" spans="1:5">
      <c r="A46" s="177" t="s">
        <v>97</v>
      </c>
      <c r="B46" s="62" t="s">
        <v>5209</v>
      </c>
      <c r="C46" s="43" t="s">
        <v>5210</v>
      </c>
      <c r="D46" s="62" t="s">
        <v>95</v>
      </c>
      <c r="E46" s="98" t="s">
        <v>95</v>
      </c>
    </row>
    <row r="47" spans="1:5">
      <c r="A47" s="184" t="s">
        <v>1138</v>
      </c>
      <c r="B47" s="185" t="s">
        <v>95</v>
      </c>
      <c r="C47" s="186" t="s">
        <v>95</v>
      </c>
      <c r="D47" s="185" t="s">
        <v>95</v>
      </c>
      <c r="E47" s="187" t="s">
        <v>95</v>
      </c>
    </row>
    <row r="48" spans="1:5">
      <c r="A48" s="177" t="s">
        <v>96</v>
      </c>
      <c r="B48" s="62" t="s">
        <v>5211</v>
      </c>
      <c r="C48" s="43" t="s">
        <v>5212</v>
      </c>
      <c r="D48" s="62" t="s">
        <v>1087</v>
      </c>
      <c r="E48" s="98" t="s">
        <v>5213</v>
      </c>
    </row>
    <row r="49" spans="1:5">
      <c r="A49" s="180" t="s">
        <v>97</v>
      </c>
      <c r="B49" s="181" t="s">
        <v>5214</v>
      </c>
      <c r="C49" s="182" t="s">
        <v>5215</v>
      </c>
      <c r="D49" s="181" t="s">
        <v>95</v>
      </c>
      <c r="E49" s="183" t="s">
        <v>95</v>
      </c>
    </row>
    <row r="50" spans="1:5">
      <c r="A50" s="124" t="s">
        <v>1141</v>
      </c>
      <c r="B50" s="62" t="s">
        <v>95</v>
      </c>
      <c r="C50" s="43" t="s">
        <v>95</v>
      </c>
      <c r="D50" s="62" t="s">
        <v>95</v>
      </c>
      <c r="E50" s="98" t="s">
        <v>95</v>
      </c>
    </row>
    <row r="51" spans="1:5">
      <c r="A51" s="177" t="s">
        <v>96</v>
      </c>
      <c r="B51" s="62" t="s">
        <v>5216</v>
      </c>
      <c r="C51" s="43" t="s">
        <v>5217</v>
      </c>
      <c r="D51" s="62" t="s">
        <v>1087</v>
      </c>
      <c r="E51" s="98" t="s">
        <v>5218</v>
      </c>
    </row>
    <row r="52" spans="1:5">
      <c r="A52" s="177" t="s">
        <v>97</v>
      </c>
      <c r="B52" s="62" t="s">
        <v>5219</v>
      </c>
      <c r="C52" s="43" t="s">
        <v>5220</v>
      </c>
      <c r="D52" s="62" t="s">
        <v>95</v>
      </c>
      <c r="E52" s="98" t="s">
        <v>95</v>
      </c>
    </row>
    <row r="53" spans="1:5">
      <c r="A53" s="184" t="s">
        <v>1144</v>
      </c>
      <c r="B53" s="185" t="s">
        <v>95</v>
      </c>
      <c r="C53" s="186" t="s">
        <v>95</v>
      </c>
      <c r="D53" s="185" t="s">
        <v>95</v>
      </c>
      <c r="E53" s="187" t="s">
        <v>95</v>
      </c>
    </row>
    <row r="54" spans="1:5">
      <c r="A54" s="177" t="s">
        <v>96</v>
      </c>
      <c r="B54" s="62" t="s">
        <v>5221</v>
      </c>
      <c r="C54" s="43" t="s">
        <v>5222</v>
      </c>
      <c r="D54" s="62" t="s">
        <v>1087</v>
      </c>
      <c r="E54" s="98" t="s">
        <v>5223</v>
      </c>
    </row>
    <row r="55" spans="1:5">
      <c r="A55" s="180" t="s">
        <v>97</v>
      </c>
      <c r="B55" s="181" t="s">
        <v>5224</v>
      </c>
      <c r="C55" s="182" t="s">
        <v>5225</v>
      </c>
      <c r="D55" s="181" t="s">
        <v>95</v>
      </c>
      <c r="E55" s="183" t="s">
        <v>95</v>
      </c>
    </row>
    <row r="56" spans="1:5">
      <c r="A56" s="124" t="s">
        <v>1147</v>
      </c>
      <c r="B56" s="62" t="s">
        <v>95</v>
      </c>
      <c r="C56" s="43" t="s">
        <v>95</v>
      </c>
      <c r="D56" s="62" t="s">
        <v>95</v>
      </c>
      <c r="E56" s="98" t="s">
        <v>95</v>
      </c>
    </row>
    <row r="57" spans="1:5">
      <c r="A57" s="177" t="s">
        <v>96</v>
      </c>
      <c r="B57" s="62" t="s">
        <v>5226</v>
      </c>
      <c r="C57" s="43" t="s">
        <v>5227</v>
      </c>
      <c r="D57" s="62" t="s">
        <v>1087</v>
      </c>
      <c r="E57" s="98" t="s">
        <v>5228</v>
      </c>
    </row>
    <row r="58" spans="1:5">
      <c r="A58" s="177" t="s">
        <v>97</v>
      </c>
      <c r="B58" s="62" t="s">
        <v>5229</v>
      </c>
      <c r="C58" s="43" t="s">
        <v>5230</v>
      </c>
      <c r="D58" s="62" t="s">
        <v>95</v>
      </c>
      <c r="E58" s="98" t="s">
        <v>95</v>
      </c>
    </row>
    <row r="59" spans="1:5">
      <c r="A59" s="184" t="s">
        <v>1150</v>
      </c>
      <c r="B59" s="185" t="s">
        <v>95</v>
      </c>
      <c r="C59" s="186" t="s">
        <v>95</v>
      </c>
      <c r="D59" s="185" t="s">
        <v>95</v>
      </c>
      <c r="E59" s="187" t="s">
        <v>95</v>
      </c>
    </row>
    <row r="60" spans="1:5">
      <c r="A60" s="177" t="s">
        <v>96</v>
      </c>
      <c r="B60" s="62" t="s">
        <v>5231</v>
      </c>
      <c r="C60" s="43" t="s">
        <v>5232</v>
      </c>
      <c r="D60" s="62" t="s">
        <v>1087</v>
      </c>
      <c r="E60" s="98" t="s">
        <v>5233</v>
      </c>
    </row>
    <row r="61" spans="1:5">
      <c r="A61" s="180" t="s">
        <v>97</v>
      </c>
      <c r="B61" s="181" t="s">
        <v>5234</v>
      </c>
      <c r="C61" s="182" t="s">
        <v>5235</v>
      </c>
      <c r="D61" s="181" t="s">
        <v>95</v>
      </c>
      <c r="E61" s="183" t="s">
        <v>95</v>
      </c>
    </row>
    <row r="62" spans="1:5">
      <c r="A62" s="184" t="s">
        <v>1153</v>
      </c>
      <c r="B62" s="185" t="s">
        <v>95</v>
      </c>
      <c r="C62" s="186" t="s">
        <v>95</v>
      </c>
      <c r="D62" s="185" t="s">
        <v>95</v>
      </c>
      <c r="E62" s="187" t="s">
        <v>95</v>
      </c>
    </row>
    <row r="63" spans="1:5">
      <c r="A63" s="177" t="s">
        <v>96</v>
      </c>
      <c r="B63" s="62" t="s">
        <v>5236</v>
      </c>
      <c r="C63" s="43" t="s">
        <v>5237</v>
      </c>
      <c r="D63" s="62" t="s">
        <v>1087</v>
      </c>
      <c r="E63" s="98" t="s">
        <v>5238</v>
      </c>
    </row>
    <row r="64" spans="1:5">
      <c r="A64" s="180" t="s">
        <v>97</v>
      </c>
      <c r="B64" s="181" t="s">
        <v>5239</v>
      </c>
      <c r="C64" s="182" t="s">
        <v>5240</v>
      </c>
      <c r="D64" s="181" t="s">
        <v>95</v>
      </c>
      <c r="E64" s="183" t="s">
        <v>95</v>
      </c>
    </row>
    <row r="65" spans="1:5">
      <c r="A65" s="124" t="s">
        <v>1156</v>
      </c>
      <c r="B65" s="62" t="s">
        <v>95</v>
      </c>
      <c r="C65" s="43" t="s">
        <v>95</v>
      </c>
      <c r="D65" s="62" t="s">
        <v>95</v>
      </c>
      <c r="E65" s="98" t="s">
        <v>95</v>
      </c>
    </row>
    <row r="66" spans="1:5">
      <c r="A66" s="177" t="s">
        <v>96</v>
      </c>
      <c r="B66" s="62" t="s">
        <v>5241</v>
      </c>
      <c r="C66" s="43" t="s">
        <v>5242</v>
      </c>
      <c r="D66" s="62" t="s">
        <v>1087</v>
      </c>
      <c r="E66" s="98" t="s">
        <v>5243</v>
      </c>
    </row>
    <row r="67" spans="1:5" ht="16.5" thickBot="1">
      <c r="A67" s="178" t="s">
        <v>97</v>
      </c>
      <c r="B67" s="63" t="s">
        <v>5244</v>
      </c>
      <c r="C67" s="35" t="s">
        <v>5245</v>
      </c>
      <c r="D67" s="63" t="s">
        <v>95</v>
      </c>
      <c r="E67" s="92" t="s">
        <v>95</v>
      </c>
    </row>
  </sheetData>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0"/>
  <dimension ref="A1:E29"/>
  <sheetViews>
    <sheetView workbookViewId="0">
      <selection activeCell="G1" sqref="G1"/>
    </sheetView>
  </sheetViews>
  <sheetFormatPr defaultColWidth="9.28515625" defaultRowHeight="15.75"/>
  <cols>
    <col min="1" max="1" width="41.7109375" style="9" bestFit="1" customWidth="1"/>
    <col min="2" max="2" width="15.5703125" style="20" customWidth="1"/>
    <col min="3" max="3" width="16.28515625" style="20" customWidth="1"/>
    <col min="4" max="4" width="25.7109375" style="20" bestFit="1" customWidth="1"/>
    <col min="5" max="5" width="23" style="20" bestFit="1" customWidth="1"/>
    <col min="6" max="16384" width="9.28515625" style="9"/>
  </cols>
  <sheetData>
    <row r="1" spans="1:5">
      <c r="A1" s="53" t="s">
        <v>16</v>
      </c>
    </row>
    <row r="3" spans="1:5" ht="18.75" thickBot="1">
      <c r="A3" s="8" t="s">
        <v>7001</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6626</v>
      </c>
      <c r="C6" s="43" t="s">
        <v>102</v>
      </c>
      <c r="D6" s="62">
        <v>1.1900000000000001E-2</v>
      </c>
      <c r="E6" s="98" t="s">
        <v>7002</v>
      </c>
    </row>
    <row r="7" spans="1:5">
      <c r="A7" s="124" t="s">
        <v>103</v>
      </c>
      <c r="B7" s="62" t="s">
        <v>7003</v>
      </c>
      <c r="C7" s="43" t="s">
        <v>102</v>
      </c>
      <c r="D7" s="62" t="s">
        <v>1087</v>
      </c>
      <c r="E7" s="98" t="s">
        <v>7004</v>
      </c>
    </row>
    <row r="8" spans="1:5">
      <c r="A8" s="124" t="s">
        <v>104</v>
      </c>
      <c r="B8" s="62" t="s">
        <v>7005</v>
      </c>
      <c r="C8" s="43" t="s">
        <v>102</v>
      </c>
      <c r="D8" s="62" t="s">
        <v>1087</v>
      </c>
      <c r="E8" s="98" t="s">
        <v>6871</v>
      </c>
    </row>
    <row r="9" spans="1:5">
      <c r="A9" s="124" t="s">
        <v>105</v>
      </c>
      <c r="B9" s="62" t="s">
        <v>7006</v>
      </c>
      <c r="C9" s="43" t="s">
        <v>7007</v>
      </c>
      <c r="D9" s="62" t="s">
        <v>1087</v>
      </c>
      <c r="E9" s="98" t="s">
        <v>6856</v>
      </c>
    </row>
    <row r="10" spans="1:5">
      <c r="A10" s="125" t="s">
        <v>106</v>
      </c>
      <c r="B10" s="67" t="s">
        <v>6225</v>
      </c>
      <c r="C10" s="58" t="s">
        <v>102</v>
      </c>
      <c r="D10" s="67">
        <v>1E-4</v>
      </c>
      <c r="E10" s="105" t="s">
        <v>7008</v>
      </c>
    </row>
    <row r="11" spans="1:5">
      <c r="A11" s="69" t="s">
        <v>1101</v>
      </c>
      <c r="B11" s="70" t="s">
        <v>95</v>
      </c>
      <c r="C11" s="70" t="s">
        <v>95</v>
      </c>
      <c r="D11" s="70" t="s">
        <v>95</v>
      </c>
      <c r="E11" s="71" t="s">
        <v>95</v>
      </c>
    </row>
    <row r="12" spans="1:5">
      <c r="A12" s="124" t="s">
        <v>108</v>
      </c>
      <c r="B12" s="62" t="s">
        <v>7009</v>
      </c>
      <c r="C12" s="43" t="s">
        <v>7010</v>
      </c>
      <c r="D12" s="62" t="s">
        <v>1087</v>
      </c>
      <c r="E12" s="98" t="s">
        <v>7011</v>
      </c>
    </row>
    <row r="13" spans="1:5">
      <c r="A13" s="125" t="s">
        <v>109</v>
      </c>
      <c r="B13" s="67" t="s">
        <v>7012</v>
      </c>
      <c r="C13" s="58" t="s">
        <v>7010</v>
      </c>
      <c r="D13" s="67" t="s">
        <v>1087</v>
      </c>
      <c r="E13" s="105" t="s">
        <v>1793</v>
      </c>
    </row>
    <row r="14" spans="1:5">
      <c r="A14" s="174" t="s">
        <v>1123</v>
      </c>
      <c r="B14" s="175" t="s">
        <v>1652</v>
      </c>
      <c r="C14" s="175" t="s">
        <v>1653</v>
      </c>
      <c r="D14" s="175" t="s">
        <v>1087</v>
      </c>
      <c r="E14" s="176" t="s">
        <v>7013</v>
      </c>
    </row>
    <row r="15" spans="1:5">
      <c r="A15" s="121" t="s">
        <v>1126</v>
      </c>
      <c r="B15" s="122" t="s">
        <v>1652</v>
      </c>
      <c r="C15" s="122" t="s">
        <v>1653</v>
      </c>
      <c r="D15" s="122" t="s">
        <v>1087</v>
      </c>
      <c r="E15" s="123" t="s">
        <v>7013</v>
      </c>
    </row>
    <row r="16" spans="1:5">
      <c r="A16" s="121" t="s">
        <v>1159</v>
      </c>
      <c r="B16" s="122" t="s">
        <v>7014</v>
      </c>
      <c r="C16" s="122" t="s">
        <v>1745</v>
      </c>
      <c r="D16" s="122" t="s">
        <v>1087</v>
      </c>
      <c r="E16" s="123" t="s">
        <v>1793</v>
      </c>
    </row>
    <row r="17" spans="1:5">
      <c r="A17" s="69" t="s">
        <v>177</v>
      </c>
      <c r="B17" s="70"/>
      <c r="C17" s="70"/>
      <c r="D17" s="70"/>
      <c r="E17" s="71"/>
    </row>
    <row r="18" spans="1:5">
      <c r="A18" s="124" t="s">
        <v>1129</v>
      </c>
      <c r="B18" s="62" t="s">
        <v>7015</v>
      </c>
      <c r="C18" s="43" t="s">
        <v>7016</v>
      </c>
      <c r="D18" s="62" t="s">
        <v>1087</v>
      </c>
      <c r="E18" s="98" t="s">
        <v>1793</v>
      </c>
    </row>
    <row r="19" spans="1:5">
      <c r="A19" s="124" t="s">
        <v>1132</v>
      </c>
      <c r="B19" s="62" t="s">
        <v>7017</v>
      </c>
      <c r="C19" s="43" t="s">
        <v>443</v>
      </c>
      <c r="D19" s="62" t="s">
        <v>1087</v>
      </c>
      <c r="E19" s="98" t="s">
        <v>7018</v>
      </c>
    </row>
    <row r="20" spans="1:5">
      <c r="A20" s="124" t="s">
        <v>1135</v>
      </c>
      <c r="B20" s="62" t="s">
        <v>7019</v>
      </c>
      <c r="C20" s="43" t="s">
        <v>7020</v>
      </c>
      <c r="D20" s="62" t="s">
        <v>1087</v>
      </c>
      <c r="E20" s="98" t="s">
        <v>6828</v>
      </c>
    </row>
    <row r="21" spans="1:5">
      <c r="A21" s="124" t="s">
        <v>1138</v>
      </c>
      <c r="B21" s="62" t="s">
        <v>1651</v>
      </c>
      <c r="C21" s="43" t="s">
        <v>102</v>
      </c>
      <c r="D21" s="62" t="s">
        <v>1087</v>
      </c>
      <c r="E21" s="98" t="s">
        <v>7021</v>
      </c>
    </row>
    <row r="22" spans="1:5">
      <c r="A22" s="124" t="s">
        <v>1141</v>
      </c>
      <c r="B22" s="62" t="s">
        <v>6222</v>
      </c>
      <c r="C22" s="43" t="s">
        <v>102</v>
      </c>
      <c r="D22" s="62" t="s">
        <v>1087</v>
      </c>
      <c r="E22" s="98" t="s">
        <v>7022</v>
      </c>
    </row>
    <row r="23" spans="1:5">
      <c r="A23" s="124" t="s">
        <v>1144</v>
      </c>
      <c r="B23" s="62" t="s">
        <v>7023</v>
      </c>
      <c r="C23" s="43" t="s">
        <v>102</v>
      </c>
      <c r="D23" s="62" t="s">
        <v>1087</v>
      </c>
      <c r="E23" s="98" t="s">
        <v>7024</v>
      </c>
    </row>
    <row r="24" spans="1:5">
      <c r="A24" s="124" t="s">
        <v>1147</v>
      </c>
      <c r="B24" s="62" t="s">
        <v>7025</v>
      </c>
      <c r="C24" s="43" t="s">
        <v>7026</v>
      </c>
      <c r="D24" s="62" t="s">
        <v>1087</v>
      </c>
      <c r="E24" s="98" t="s">
        <v>7022</v>
      </c>
    </row>
    <row r="25" spans="1:5">
      <c r="A25" s="124" t="s">
        <v>1150</v>
      </c>
      <c r="B25" s="62" t="s">
        <v>6226</v>
      </c>
      <c r="C25" s="43" t="s">
        <v>102</v>
      </c>
      <c r="D25" s="62">
        <v>4.0000000000000002E-4</v>
      </c>
      <c r="E25" s="98" t="s">
        <v>7027</v>
      </c>
    </row>
    <row r="26" spans="1:5">
      <c r="A26" s="124" t="s">
        <v>1153</v>
      </c>
      <c r="B26" s="62" t="s">
        <v>6227</v>
      </c>
      <c r="C26" s="43" t="s">
        <v>102</v>
      </c>
      <c r="D26" s="62">
        <v>2.9999999999999997E-4</v>
      </c>
      <c r="E26" s="98" t="s">
        <v>7028</v>
      </c>
    </row>
    <row r="27" spans="1:5" ht="16.5" thickBot="1">
      <c r="A27" s="131" t="s">
        <v>1156</v>
      </c>
      <c r="B27" s="63" t="s">
        <v>7029</v>
      </c>
      <c r="C27" s="35" t="s">
        <v>111</v>
      </c>
      <c r="D27" s="63" t="s">
        <v>1087</v>
      </c>
      <c r="E27" s="92" t="s">
        <v>7030</v>
      </c>
    </row>
    <row r="29" spans="1:5" ht="16.5">
      <c r="A29" s="54" t="s">
        <v>175</v>
      </c>
    </row>
  </sheetData>
  <pageMargins left="0.7" right="0.7" top="0.75" bottom="0.75" header="0.3" footer="0.3"/>
  <pageSetup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1"/>
  <dimension ref="A1:E29"/>
  <sheetViews>
    <sheetView workbookViewId="0">
      <selection activeCell="G1" sqref="G1"/>
    </sheetView>
  </sheetViews>
  <sheetFormatPr defaultColWidth="9.28515625" defaultRowHeight="15.75"/>
  <cols>
    <col min="1" max="1" width="41.7109375" style="9" bestFit="1" customWidth="1"/>
    <col min="2" max="2" width="15.5703125" style="20" customWidth="1"/>
    <col min="3" max="3" width="16.28515625" style="20" customWidth="1"/>
    <col min="4" max="4" width="25.7109375" style="20" bestFit="1" customWidth="1"/>
    <col min="5" max="5" width="23" style="20" bestFit="1" customWidth="1"/>
    <col min="6" max="16384" width="9.28515625" style="9"/>
  </cols>
  <sheetData>
    <row r="1" spans="1:5">
      <c r="A1" s="53" t="s">
        <v>16</v>
      </c>
    </row>
    <row r="3" spans="1:5" ht="18.75" thickBot="1">
      <c r="A3" s="8" t="s">
        <v>7031</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7032</v>
      </c>
      <c r="C6" s="43" t="s">
        <v>102</v>
      </c>
      <c r="D6" s="62" t="s">
        <v>1087</v>
      </c>
      <c r="E6" s="98" t="s">
        <v>7033</v>
      </c>
    </row>
    <row r="7" spans="1:5">
      <c r="A7" s="124" t="s">
        <v>103</v>
      </c>
      <c r="B7" s="62" t="s">
        <v>7034</v>
      </c>
      <c r="C7" s="43" t="s">
        <v>7035</v>
      </c>
      <c r="D7" s="62" t="s">
        <v>1087</v>
      </c>
      <c r="E7" s="98" t="s">
        <v>7036</v>
      </c>
    </row>
    <row r="8" spans="1:5">
      <c r="A8" s="124" t="s">
        <v>104</v>
      </c>
      <c r="B8" s="62" t="s">
        <v>7037</v>
      </c>
      <c r="C8" s="43" t="s">
        <v>7038</v>
      </c>
      <c r="D8" s="62" t="s">
        <v>1087</v>
      </c>
      <c r="E8" s="98" t="s">
        <v>7039</v>
      </c>
    </row>
    <row r="9" spans="1:5">
      <c r="A9" s="124" t="s">
        <v>105</v>
      </c>
      <c r="B9" s="62" t="s">
        <v>7040</v>
      </c>
      <c r="C9" s="43" t="s">
        <v>7041</v>
      </c>
      <c r="D9" s="62" t="s">
        <v>1087</v>
      </c>
      <c r="E9" s="98" t="s">
        <v>7042</v>
      </c>
    </row>
    <row r="10" spans="1:5">
      <c r="A10" s="125" t="s">
        <v>106</v>
      </c>
      <c r="B10" s="67" t="s">
        <v>7043</v>
      </c>
      <c r="C10" s="58" t="s">
        <v>7044</v>
      </c>
      <c r="D10" s="67" t="s">
        <v>1087</v>
      </c>
      <c r="E10" s="105" t="s">
        <v>7045</v>
      </c>
    </row>
    <row r="11" spans="1:5">
      <c r="A11" s="69" t="s">
        <v>1101</v>
      </c>
      <c r="B11" s="70" t="s">
        <v>95</v>
      </c>
      <c r="C11" s="70" t="s">
        <v>95</v>
      </c>
      <c r="D11" s="70" t="s">
        <v>95</v>
      </c>
      <c r="E11" s="71" t="s">
        <v>95</v>
      </c>
    </row>
    <row r="12" spans="1:5">
      <c r="A12" s="124" t="s">
        <v>108</v>
      </c>
      <c r="B12" s="62" t="s">
        <v>7046</v>
      </c>
      <c r="C12" s="43" t="s">
        <v>7047</v>
      </c>
      <c r="D12" s="62" t="s">
        <v>1087</v>
      </c>
      <c r="E12" s="98" t="s">
        <v>7048</v>
      </c>
    </row>
    <row r="13" spans="1:5">
      <c r="A13" s="125" t="s">
        <v>109</v>
      </c>
      <c r="B13" s="67" t="s">
        <v>7049</v>
      </c>
      <c r="C13" s="58" t="s">
        <v>7050</v>
      </c>
      <c r="D13" s="67" t="s">
        <v>1087</v>
      </c>
      <c r="E13" s="105" t="s">
        <v>7048</v>
      </c>
    </row>
    <row r="14" spans="1:5">
      <c r="A14" s="174" t="s">
        <v>1123</v>
      </c>
      <c r="B14" s="175" t="s">
        <v>1655</v>
      </c>
      <c r="C14" s="175" t="s">
        <v>1656</v>
      </c>
      <c r="D14" s="175" t="s">
        <v>1087</v>
      </c>
      <c r="E14" s="176" t="s">
        <v>1902</v>
      </c>
    </row>
    <row r="15" spans="1:5">
      <c r="A15" s="121" t="s">
        <v>1126</v>
      </c>
      <c r="B15" s="122" t="s">
        <v>1655</v>
      </c>
      <c r="C15" s="122" t="s">
        <v>1656</v>
      </c>
      <c r="D15" s="122" t="s">
        <v>1087</v>
      </c>
      <c r="E15" s="123" t="s">
        <v>1902</v>
      </c>
    </row>
    <row r="16" spans="1:5">
      <c r="A16" s="121" t="s">
        <v>1159</v>
      </c>
      <c r="B16" s="122" t="s">
        <v>7051</v>
      </c>
      <c r="C16" s="122" t="s">
        <v>7052</v>
      </c>
      <c r="D16" s="122" t="s">
        <v>1087</v>
      </c>
      <c r="E16" s="123" t="s">
        <v>6927</v>
      </c>
    </row>
    <row r="17" spans="1:5">
      <c r="A17" s="69" t="s">
        <v>177</v>
      </c>
      <c r="B17" s="70"/>
      <c r="C17" s="70"/>
      <c r="D17" s="70"/>
      <c r="E17" s="71"/>
    </row>
    <row r="18" spans="1:5">
      <c r="A18" s="124" t="s">
        <v>1129</v>
      </c>
      <c r="B18" s="62" t="s">
        <v>7053</v>
      </c>
      <c r="C18" s="43" t="s">
        <v>7054</v>
      </c>
      <c r="D18" s="62" t="s">
        <v>1087</v>
      </c>
      <c r="E18" s="98" t="s">
        <v>7055</v>
      </c>
    </row>
    <row r="19" spans="1:5">
      <c r="A19" s="124" t="s">
        <v>1132</v>
      </c>
      <c r="B19" s="62" t="s">
        <v>7056</v>
      </c>
      <c r="C19" s="43" t="s">
        <v>7057</v>
      </c>
      <c r="D19" s="62" t="s">
        <v>1087</v>
      </c>
      <c r="E19" s="98" t="s">
        <v>7058</v>
      </c>
    </row>
    <row r="20" spans="1:5">
      <c r="A20" s="124" t="s">
        <v>1135</v>
      </c>
      <c r="B20" s="62" t="s">
        <v>7059</v>
      </c>
      <c r="C20" s="43" t="s">
        <v>7060</v>
      </c>
      <c r="D20" s="62" t="s">
        <v>1087</v>
      </c>
      <c r="E20" s="98" t="s">
        <v>7061</v>
      </c>
    </row>
    <row r="21" spans="1:5">
      <c r="A21" s="124" t="s">
        <v>1138</v>
      </c>
      <c r="B21" s="62" t="s">
        <v>7062</v>
      </c>
      <c r="C21" s="43" t="s">
        <v>7063</v>
      </c>
      <c r="D21" s="62" t="s">
        <v>1087</v>
      </c>
      <c r="E21" s="98" t="s">
        <v>7064</v>
      </c>
    </row>
    <row r="22" spans="1:5">
      <c r="A22" s="124" t="s">
        <v>1141</v>
      </c>
      <c r="B22" s="62" t="s">
        <v>7065</v>
      </c>
      <c r="C22" s="43" t="s">
        <v>7066</v>
      </c>
      <c r="D22" s="62" t="s">
        <v>1087</v>
      </c>
      <c r="E22" s="98" t="s">
        <v>7067</v>
      </c>
    </row>
    <row r="23" spans="1:5">
      <c r="A23" s="124" t="s">
        <v>1144</v>
      </c>
      <c r="B23" s="62" t="s">
        <v>7068</v>
      </c>
      <c r="C23" s="43" t="s">
        <v>102</v>
      </c>
      <c r="D23" s="62" t="s">
        <v>1087</v>
      </c>
      <c r="E23" s="98" t="s">
        <v>7069</v>
      </c>
    </row>
    <row r="24" spans="1:5">
      <c r="A24" s="124" t="s">
        <v>1147</v>
      </c>
      <c r="B24" s="62" t="s">
        <v>7070</v>
      </c>
      <c r="C24" s="43" t="s">
        <v>7071</v>
      </c>
      <c r="D24" s="62" t="s">
        <v>1087</v>
      </c>
      <c r="E24" s="98" t="s">
        <v>1919</v>
      </c>
    </row>
    <row r="25" spans="1:5">
      <c r="A25" s="124" t="s">
        <v>1150</v>
      </c>
      <c r="B25" s="62" t="s">
        <v>7072</v>
      </c>
      <c r="C25" s="43" t="s">
        <v>7073</v>
      </c>
      <c r="D25" s="62" t="s">
        <v>1087</v>
      </c>
      <c r="E25" s="98" t="s">
        <v>7074</v>
      </c>
    </row>
    <row r="26" spans="1:5">
      <c r="A26" s="124" t="s">
        <v>1153</v>
      </c>
      <c r="B26" s="62" t="s">
        <v>7075</v>
      </c>
      <c r="C26" s="43" t="s">
        <v>7076</v>
      </c>
      <c r="D26" s="62" t="s">
        <v>1087</v>
      </c>
      <c r="E26" s="98" t="s">
        <v>7077</v>
      </c>
    </row>
    <row r="27" spans="1:5" ht="16.5" thickBot="1">
      <c r="A27" s="131" t="s">
        <v>1156</v>
      </c>
      <c r="B27" s="63" t="s">
        <v>7078</v>
      </c>
      <c r="C27" s="35" t="s">
        <v>7079</v>
      </c>
      <c r="D27" s="63" t="s">
        <v>1087</v>
      </c>
      <c r="E27" s="92" t="s">
        <v>7080</v>
      </c>
    </row>
    <row r="29" spans="1:5" ht="16.5">
      <c r="A29" s="54" t="s">
        <v>175</v>
      </c>
    </row>
  </sheetData>
  <pageMargins left="0.7" right="0.7" top="0.75" bottom="0.75" header="0.3" footer="0.3"/>
  <pageSetup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2"/>
  <dimension ref="A1:E29"/>
  <sheetViews>
    <sheetView workbookViewId="0">
      <selection activeCell="G1" sqref="G1"/>
    </sheetView>
  </sheetViews>
  <sheetFormatPr defaultColWidth="9.28515625" defaultRowHeight="15.75"/>
  <cols>
    <col min="1" max="1" width="41.7109375" style="9" bestFit="1" customWidth="1"/>
    <col min="2" max="2" width="15.5703125" style="20" customWidth="1"/>
    <col min="3" max="3" width="16.28515625" style="20" customWidth="1"/>
    <col min="4" max="4" width="25.7109375" style="20" bestFit="1" customWidth="1"/>
    <col min="5" max="5" width="23" style="20" bestFit="1" customWidth="1"/>
    <col min="6" max="16384" width="9.28515625" style="9"/>
  </cols>
  <sheetData>
    <row r="1" spans="1:5">
      <c r="A1" s="53" t="s">
        <v>16</v>
      </c>
    </row>
    <row r="3" spans="1:5" ht="18.75" thickBot="1">
      <c r="A3" s="8" t="s">
        <v>7081</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102</v>
      </c>
      <c r="C6" s="43" t="s">
        <v>6647</v>
      </c>
      <c r="D6" s="62">
        <v>1.5900000000000001E-2</v>
      </c>
      <c r="E6" s="98" t="s">
        <v>7116</v>
      </c>
    </row>
    <row r="7" spans="1:5">
      <c r="A7" s="124" t="s">
        <v>103</v>
      </c>
      <c r="B7" s="62" t="s">
        <v>7082</v>
      </c>
      <c r="C7" s="43" t="s">
        <v>7083</v>
      </c>
      <c r="D7" s="62" t="s">
        <v>1087</v>
      </c>
      <c r="E7" s="98" t="s">
        <v>7117</v>
      </c>
    </row>
    <row r="8" spans="1:5">
      <c r="A8" s="124" t="s">
        <v>104</v>
      </c>
      <c r="B8" s="62" t="s">
        <v>7084</v>
      </c>
      <c r="C8" s="43" t="s">
        <v>7085</v>
      </c>
      <c r="D8" s="62" t="s">
        <v>1087</v>
      </c>
      <c r="E8" s="246" t="s">
        <v>7118</v>
      </c>
    </row>
    <row r="9" spans="1:5">
      <c r="A9" s="124" t="s">
        <v>105</v>
      </c>
      <c r="B9" s="62" t="s">
        <v>7086</v>
      </c>
      <c r="C9" s="43" t="s">
        <v>7087</v>
      </c>
      <c r="D9" s="62">
        <v>1E-3</v>
      </c>
      <c r="E9" s="246" t="s">
        <v>7119</v>
      </c>
    </row>
    <row r="10" spans="1:5">
      <c r="A10" s="125" t="s">
        <v>106</v>
      </c>
      <c r="B10" s="67" t="s">
        <v>7088</v>
      </c>
      <c r="C10" s="58" t="s">
        <v>7089</v>
      </c>
      <c r="D10" s="67">
        <v>6.6799999999999998E-2</v>
      </c>
      <c r="E10" s="248" t="s">
        <v>7120</v>
      </c>
    </row>
    <row r="11" spans="1:5">
      <c r="A11" s="69" t="s">
        <v>1101</v>
      </c>
      <c r="B11" s="70" t="s">
        <v>95</v>
      </c>
      <c r="C11" s="70" t="s">
        <v>95</v>
      </c>
      <c r="D11" s="70" t="s">
        <v>95</v>
      </c>
      <c r="E11" s="71" t="s">
        <v>95</v>
      </c>
    </row>
    <row r="12" spans="1:5">
      <c r="A12" s="124" t="s">
        <v>108</v>
      </c>
      <c r="B12" s="62" t="s">
        <v>7090</v>
      </c>
      <c r="C12" s="43" t="s">
        <v>7091</v>
      </c>
      <c r="D12" s="62" t="s">
        <v>1087</v>
      </c>
      <c r="E12" s="246" t="s">
        <v>7121</v>
      </c>
    </row>
    <row r="13" spans="1:5">
      <c r="A13" s="125" t="s">
        <v>109</v>
      </c>
      <c r="B13" s="67" t="s">
        <v>7092</v>
      </c>
      <c r="C13" s="58" t="s">
        <v>7093</v>
      </c>
      <c r="D13" s="67" t="s">
        <v>1087</v>
      </c>
      <c r="E13" s="248" t="s">
        <v>7122</v>
      </c>
    </row>
    <row r="14" spans="1:5">
      <c r="A14" s="174" t="s">
        <v>1123</v>
      </c>
      <c r="B14" s="175" t="s">
        <v>1639</v>
      </c>
      <c r="C14" s="175" t="s">
        <v>1640</v>
      </c>
      <c r="D14" s="175" t="s">
        <v>1087</v>
      </c>
      <c r="E14" s="244" t="s">
        <v>7123</v>
      </c>
    </row>
    <row r="15" spans="1:5">
      <c r="A15" s="121" t="s">
        <v>1126</v>
      </c>
      <c r="B15" s="122" t="s">
        <v>1639</v>
      </c>
      <c r="C15" s="122" t="s">
        <v>1640</v>
      </c>
      <c r="D15" s="122" t="s">
        <v>1087</v>
      </c>
      <c r="E15" s="245" t="s">
        <v>7123</v>
      </c>
    </row>
    <row r="16" spans="1:5">
      <c r="A16" s="121" t="s">
        <v>1159</v>
      </c>
      <c r="B16" s="122" t="s">
        <v>7094</v>
      </c>
      <c r="C16" s="122" t="s">
        <v>7095</v>
      </c>
      <c r="D16" s="122" t="s">
        <v>1087</v>
      </c>
      <c r="E16" s="245" t="s">
        <v>7124</v>
      </c>
    </row>
    <row r="17" spans="1:5">
      <c r="A17" s="69" t="s">
        <v>177</v>
      </c>
      <c r="B17" s="70"/>
      <c r="C17" s="70"/>
      <c r="D17" s="70"/>
      <c r="E17" s="71"/>
    </row>
    <row r="18" spans="1:5">
      <c r="A18" s="124" t="s">
        <v>1129</v>
      </c>
      <c r="B18" s="62" t="s">
        <v>7096</v>
      </c>
      <c r="C18" s="43" t="s">
        <v>7097</v>
      </c>
      <c r="D18" s="62" t="s">
        <v>1087</v>
      </c>
      <c r="E18" s="246" t="s">
        <v>7125</v>
      </c>
    </row>
    <row r="19" spans="1:5">
      <c r="A19" s="124" t="s">
        <v>1132</v>
      </c>
      <c r="B19" s="62" t="s">
        <v>7098</v>
      </c>
      <c r="C19" s="43" t="s">
        <v>7099</v>
      </c>
      <c r="D19" s="62" t="s">
        <v>1087</v>
      </c>
      <c r="E19" s="246" t="s">
        <v>7126</v>
      </c>
    </row>
    <row r="20" spans="1:5">
      <c r="A20" s="124" t="s">
        <v>1135</v>
      </c>
      <c r="B20" s="62" t="s">
        <v>7100</v>
      </c>
      <c r="C20" s="43" t="s">
        <v>7101</v>
      </c>
      <c r="D20" s="62" t="s">
        <v>1087</v>
      </c>
      <c r="E20" s="246" t="s">
        <v>7127</v>
      </c>
    </row>
    <row r="21" spans="1:5">
      <c r="A21" s="124" t="s">
        <v>1138</v>
      </c>
      <c r="B21" s="62" t="s">
        <v>7102</v>
      </c>
      <c r="C21" s="43" t="s">
        <v>7103</v>
      </c>
      <c r="D21" s="62">
        <v>1.2699999999999999E-2</v>
      </c>
      <c r="E21" s="246" t="s">
        <v>7128</v>
      </c>
    </row>
    <row r="22" spans="1:5">
      <c r="A22" s="124" t="s">
        <v>1141</v>
      </c>
      <c r="B22" s="62" t="s">
        <v>7104</v>
      </c>
      <c r="C22" s="43" t="s">
        <v>7105</v>
      </c>
      <c r="D22" s="62" t="s">
        <v>1087</v>
      </c>
      <c r="E22" s="246" t="s">
        <v>7129</v>
      </c>
    </row>
    <row r="23" spans="1:5">
      <c r="A23" s="124" t="s">
        <v>1144</v>
      </c>
      <c r="B23" s="62" t="s">
        <v>7106</v>
      </c>
      <c r="C23" s="43" t="s">
        <v>7107</v>
      </c>
      <c r="D23" s="62" t="s">
        <v>1087</v>
      </c>
      <c r="E23" s="246" t="s">
        <v>7130</v>
      </c>
    </row>
    <row r="24" spans="1:5">
      <c r="A24" s="124" t="s">
        <v>1147</v>
      </c>
      <c r="B24" s="62" t="s">
        <v>7108</v>
      </c>
      <c r="C24" s="43" t="s">
        <v>7109</v>
      </c>
      <c r="D24" s="62" t="s">
        <v>1087</v>
      </c>
      <c r="E24" s="246" t="s">
        <v>7117</v>
      </c>
    </row>
    <row r="25" spans="1:5">
      <c r="A25" s="124" t="s">
        <v>1150</v>
      </c>
      <c r="B25" s="62" t="s">
        <v>7110</v>
      </c>
      <c r="C25" s="43" t="s">
        <v>7111</v>
      </c>
      <c r="D25" s="62">
        <v>0.56299999999999994</v>
      </c>
      <c r="E25" s="246" t="s">
        <v>7131</v>
      </c>
    </row>
    <row r="26" spans="1:5">
      <c r="A26" s="124" t="s">
        <v>1153</v>
      </c>
      <c r="B26" s="62" t="s">
        <v>7112</v>
      </c>
      <c r="C26" s="43" t="s">
        <v>7113</v>
      </c>
      <c r="D26" s="62">
        <v>0.27450000000000002</v>
      </c>
      <c r="E26" s="246" t="s">
        <v>7132</v>
      </c>
    </row>
    <row r="27" spans="1:5" ht="16.5" thickBot="1">
      <c r="A27" s="131" t="s">
        <v>1156</v>
      </c>
      <c r="B27" s="63" t="s">
        <v>7114</v>
      </c>
      <c r="C27" s="35" t="s">
        <v>7115</v>
      </c>
      <c r="D27" s="63">
        <v>5.7999999999999996E-3</v>
      </c>
      <c r="E27" s="247" t="s">
        <v>7133</v>
      </c>
    </row>
    <row r="29" spans="1:5" ht="16.5">
      <c r="A29" s="54" t="s">
        <v>175</v>
      </c>
    </row>
  </sheetData>
  <pageMargins left="0.7" right="0.7" top="0.75" bottom="0.75" header="0.3" footer="0.3"/>
  <pageSetup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3"/>
  <dimension ref="A1:E29"/>
  <sheetViews>
    <sheetView workbookViewId="0">
      <selection activeCell="H1" sqref="H1"/>
    </sheetView>
  </sheetViews>
  <sheetFormatPr defaultColWidth="9.28515625" defaultRowHeight="15.75"/>
  <cols>
    <col min="1" max="1" width="41.7109375" style="9" bestFit="1" customWidth="1"/>
    <col min="2" max="2" width="15.5703125" style="20" customWidth="1"/>
    <col min="3" max="3" width="16.28515625" style="20" customWidth="1"/>
    <col min="4" max="4" width="25.7109375" style="20" bestFit="1" customWidth="1"/>
    <col min="5" max="5" width="23" style="20" bestFit="1" customWidth="1"/>
    <col min="6" max="16384" width="9.28515625" style="9"/>
  </cols>
  <sheetData>
    <row r="1" spans="1:5">
      <c r="A1" s="53" t="s">
        <v>16</v>
      </c>
    </row>
    <row r="3" spans="1:5" ht="18.75" thickBot="1">
      <c r="A3" s="8" t="s">
        <v>7134</v>
      </c>
    </row>
    <row r="4" spans="1:5">
      <c r="A4" s="80" t="s">
        <v>95</v>
      </c>
      <c r="B4" s="81" t="s">
        <v>1079</v>
      </c>
      <c r="C4" s="82" t="s">
        <v>1080</v>
      </c>
      <c r="D4" s="81" t="s">
        <v>1728</v>
      </c>
      <c r="E4" s="91" t="s">
        <v>1729</v>
      </c>
    </row>
    <row r="5" spans="1:5">
      <c r="A5" s="69" t="s">
        <v>1090</v>
      </c>
      <c r="B5" s="70" t="s">
        <v>95</v>
      </c>
      <c r="C5" s="70" t="s">
        <v>95</v>
      </c>
      <c r="D5" s="70" t="s">
        <v>95</v>
      </c>
      <c r="E5" s="71" t="s">
        <v>95</v>
      </c>
    </row>
    <row r="6" spans="1:5">
      <c r="A6" s="124" t="s">
        <v>101</v>
      </c>
      <c r="B6" s="62" t="s">
        <v>7135</v>
      </c>
      <c r="C6" s="43" t="s">
        <v>7136</v>
      </c>
      <c r="D6" s="62">
        <v>9.7000000000000003E-3</v>
      </c>
      <c r="E6" s="98" t="s">
        <v>7137</v>
      </c>
    </row>
    <row r="7" spans="1:5">
      <c r="A7" s="124" t="s">
        <v>103</v>
      </c>
      <c r="B7" s="62" t="s">
        <v>7034</v>
      </c>
      <c r="C7" s="43" t="s">
        <v>7138</v>
      </c>
      <c r="D7" s="62">
        <v>7.7999999999999996E-3</v>
      </c>
      <c r="E7" s="98" t="s">
        <v>7139</v>
      </c>
    </row>
    <row r="8" spans="1:5">
      <c r="A8" s="124" t="s">
        <v>104</v>
      </c>
      <c r="B8" s="62" t="s">
        <v>7140</v>
      </c>
      <c r="C8" s="43" t="s">
        <v>7141</v>
      </c>
      <c r="D8" s="62">
        <v>1.8E-3</v>
      </c>
      <c r="E8" s="98" t="s">
        <v>7142</v>
      </c>
    </row>
    <row r="9" spans="1:5">
      <c r="A9" s="124" t="s">
        <v>105</v>
      </c>
      <c r="B9" s="62" t="s">
        <v>7143</v>
      </c>
      <c r="C9" s="43" t="s">
        <v>7144</v>
      </c>
      <c r="D9" s="62">
        <v>7.7999999999999996E-3</v>
      </c>
      <c r="E9" s="98" t="s">
        <v>7145</v>
      </c>
    </row>
    <row r="10" spans="1:5">
      <c r="A10" s="125" t="s">
        <v>106</v>
      </c>
      <c r="B10" s="67" t="s">
        <v>7146</v>
      </c>
      <c r="C10" s="58" t="s">
        <v>7147</v>
      </c>
      <c r="D10" s="67">
        <v>0.4133</v>
      </c>
      <c r="E10" s="105" t="s">
        <v>7148</v>
      </c>
    </row>
    <row r="11" spans="1:5">
      <c r="A11" s="69" t="s">
        <v>1101</v>
      </c>
      <c r="B11" s="70" t="s">
        <v>95</v>
      </c>
      <c r="C11" s="70" t="s">
        <v>95</v>
      </c>
      <c r="D11" s="70" t="s">
        <v>95</v>
      </c>
      <c r="E11" s="71" t="s">
        <v>95</v>
      </c>
    </row>
    <row r="12" spans="1:5">
      <c r="A12" s="124" t="s">
        <v>108</v>
      </c>
      <c r="B12" s="62" t="s">
        <v>7149</v>
      </c>
      <c r="C12" s="43" t="s">
        <v>7150</v>
      </c>
      <c r="D12" s="62">
        <v>5.0000000000000001E-4</v>
      </c>
      <c r="E12" s="98" t="s">
        <v>7151</v>
      </c>
    </row>
    <row r="13" spans="1:5">
      <c r="A13" s="125" t="s">
        <v>109</v>
      </c>
      <c r="B13" s="67" t="s">
        <v>7152</v>
      </c>
      <c r="C13" s="58" t="s">
        <v>7153</v>
      </c>
      <c r="D13" s="67">
        <v>2.0000000000000001E-4</v>
      </c>
      <c r="E13" s="105" t="s">
        <v>7154</v>
      </c>
    </row>
    <row r="14" spans="1:5">
      <c r="A14" s="174" t="s">
        <v>1123</v>
      </c>
      <c r="B14" s="175" t="s">
        <v>1643</v>
      </c>
      <c r="C14" s="175" t="s">
        <v>1644</v>
      </c>
      <c r="D14" s="175" t="s">
        <v>1087</v>
      </c>
      <c r="E14" s="176" t="s">
        <v>2096</v>
      </c>
    </row>
    <row r="15" spans="1:5">
      <c r="A15" s="121" t="s">
        <v>1126</v>
      </c>
      <c r="B15" s="122" t="s">
        <v>1643</v>
      </c>
      <c r="C15" s="122" t="s">
        <v>1644</v>
      </c>
      <c r="D15" s="122" t="s">
        <v>1087</v>
      </c>
      <c r="E15" s="123" t="s">
        <v>2096</v>
      </c>
    </row>
    <row r="16" spans="1:5">
      <c r="A16" s="121" t="s">
        <v>1159</v>
      </c>
      <c r="B16" s="122" t="s">
        <v>7155</v>
      </c>
      <c r="C16" s="122" t="s">
        <v>7156</v>
      </c>
      <c r="D16" s="122" t="s">
        <v>1087</v>
      </c>
      <c r="E16" s="123" t="s">
        <v>7157</v>
      </c>
    </row>
    <row r="17" spans="1:5">
      <c r="A17" s="69" t="s">
        <v>177</v>
      </c>
      <c r="B17" s="70"/>
      <c r="C17" s="70"/>
      <c r="D17" s="70"/>
      <c r="E17" s="71"/>
    </row>
    <row r="18" spans="1:5">
      <c r="A18" s="124" t="s">
        <v>1129</v>
      </c>
      <c r="B18" s="62" t="s">
        <v>7158</v>
      </c>
      <c r="C18" s="43" t="s">
        <v>7159</v>
      </c>
      <c r="D18" s="62" t="s">
        <v>1087</v>
      </c>
      <c r="E18" s="98" t="s">
        <v>7160</v>
      </c>
    </row>
    <row r="19" spans="1:5">
      <c r="A19" s="124" t="s">
        <v>1132</v>
      </c>
      <c r="B19" s="62" t="s">
        <v>7161</v>
      </c>
      <c r="C19" s="43" t="s">
        <v>7162</v>
      </c>
      <c r="D19" s="62">
        <v>1.6999999999999999E-3</v>
      </c>
      <c r="E19" s="98" t="s">
        <v>7163</v>
      </c>
    </row>
    <row r="20" spans="1:5">
      <c r="A20" s="124" t="s">
        <v>1135</v>
      </c>
      <c r="B20" s="62" t="s">
        <v>7164</v>
      </c>
      <c r="C20" s="43" t="s">
        <v>7165</v>
      </c>
      <c r="D20" s="62" t="s">
        <v>1087</v>
      </c>
      <c r="E20" s="98" t="s">
        <v>7166</v>
      </c>
    </row>
    <row r="21" spans="1:5">
      <c r="A21" s="124" t="s">
        <v>1138</v>
      </c>
      <c r="B21" s="62" t="s">
        <v>7167</v>
      </c>
      <c r="C21" s="43" t="s">
        <v>7168</v>
      </c>
      <c r="D21" s="62">
        <v>9.0300000000000005E-2</v>
      </c>
      <c r="E21" s="98" t="s">
        <v>7169</v>
      </c>
    </row>
    <row r="22" spans="1:5">
      <c r="A22" s="124" t="s">
        <v>1141</v>
      </c>
      <c r="B22" s="62" t="s">
        <v>7170</v>
      </c>
      <c r="C22" s="43" t="s">
        <v>7171</v>
      </c>
      <c r="D22" s="62" t="s">
        <v>1087</v>
      </c>
      <c r="E22" s="98" t="s">
        <v>7172</v>
      </c>
    </row>
    <row r="23" spans="1:5">
      <c r="A23" s="124" t="s">
        <v>1144</v>
      </c>
      <c r="B23" s="62" t="s">
        <v>7173</v>
      </c>
      <c r="C23" s="43" t="s">
        <v>7174</v>
      </c>
      <c r="D23" s="62">
        <v>6.9999999999999999E-4</v>
      </c>
      <c r="E23" s="98" t="s">
        <v>7175</v>
      </c>
    </row>
    <row r="24" spans="1:5">
      <c r="A24" s="124" t="s">
        <v>1147</v>
      </c>
      <c r="B24" s="62" t="s">
        <v>7176</v>
      </c>
      <c r="C24" s="43" t="s">
        <v>7177</v>
      </c>
      <c r="D24" s="62">
        <v>2.9999999999999997E-4</v>
      </c>
      <c r="E24" s="98" t="s">
        <v>7178</v>
      </c>
    </row>
    <row r="25" spans="1:5">
      <c r="A25" s="124" t="s">
        <v>1150</v>
      </c>
      <c r="B25" s="62" t="s">
        <v>7179</v>
      </c>
      <c r="C25" s="43" t="s">
        <v>7180</v>
      </c>
      <c r="D25" s="62">
        <v>0.96330000000000005</v>
      </c>
      <c r="E25" s="98" t="s">
        <v>7181</v>
      </c>
    </row>
    <row r="26" spans="1:5">
      <c r="A26" s="124" t="s">
        <v>1153</v>
      </c>
      <c r="B26" s="62" t="s">
        <v>7182</v>
      </c>
      <c r="C26" s="43" t="s">
        <v>7183</v>
      </c>
      <c r="D26" s="62">
        <v>0.70189999999999997</v>
      </c>
      <c r="E26" s="98" t="s">
        <v>7184</v>
      </c>
    </row>
    <row r="27" spans="1:5" ht="16.5" thickBot="1">
      <c r="A27" s="131" t="s">
        <v>1156</v>
      </c>
      <c r="B27" s="63" t="s">
        <v>7185</v>
      </c>
      <c r="C27" s="35" t="s">
        <v>7186</v>
      </c>
      <c r="D27" s="63">
        <v>0.99890000000000001</v>
      </c>
      <c r="E27" s="92" t="s">
        <v>7187</v>
      </c>
    </row>
    <row r="29" spans="1:5" ht="16.5">
      <c r="A29" s="54" t="s">
        <v>175</v>
      </c>
    </row>
  </sheetData>
  <pageMargins left="0.7" right="0.7" top="0.75" bottom="0.75" header="0.3" footer="0.3"/>
  <pageSetup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4"/>
  <dimension ref="A1:E67"/>
  <sheetViews>
    <sheetView workbookViewId="0">
      <selection activeCell="J1" sqref="J1"/>
    </sheetView>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5246</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5247</v>
      </c>
      <c r="C7" s="43" t="s">
        <v>5248</v>
      </c>
      <c r="D7" s="62">
        <v>1.7299999999999999E-2</v>
      </c>
      <c r="E7" s="98" t="s">
        <v>5249</v>
      </c>
    </row>
    <row r="8" spans="1:5">
      <c r="A8" s="180" t="s">
        <v>97</v>
      </c>
      <c r="B8" s="181" t="s">
        <v>5250</v>
      </c>
      <c r="C8" s="182" t="s">
        <v>5251</v>
      </c>
      <c r="D8" s="181" t="s">
        <v>95</v>
      </c>
      <c r="E8" s="183" t="s">
        <v>95</v>
      </c>
    </row>
    <row r="9" spans="1:5">
      <c r="A9" s="124" t="s">
        <v>103</v>
      </c>
      <c r="B9" s="62" t="s">
        <v>95</v>
      </c>
      <c r="C9" s="43" t="s">
        <v>95</v>
      </c>
      <c r="D9" s="62" t="s">
        <v>95</v>
      </c>
      <c r="E9" s="98" t="s">
        <v>95</v>
      </c>
    </row>
    <row r="10" spans="1:5">
      <c r="A10" s="177" t="s">
        <v>96</v>
      </c>
      <c r="B10" s="62" t="s">
        <v>5252</v>
      </c>
      <c r="C10" s="43" t="s">
        <v>5253</v>
      </c>
      <c r="D10" s="62" t="s">
        <v>1087</v>
      </c>
      <c r="E10" s="98" t="s">
        <v>5254</v>
      </c>
    </row>
    <row r="11" spans="1:5">
      <c r="A11" s="180" t="s">
        <v>97</v>
      </c>
      <c r="B11" s="181" t="s">
        <v>5255</v>
      </c>
      <c r="C11" s="182" t="s">
        <v>5256</v>
      </c>
      <c r="D11" s="181" t="s">
        <v>95</v>
      </c>
      <c r="E11" s="183" t="s">
        <v>95</v>
      </c>
    </row>
    <row r="12" spans="1:5">
      <c r="A12" s="124" t="s">
        <v>104</v>
      </c>
      <c r="B12" s="62" t="s">
        <v>95</v>
      </c>
      <c r="C12" s="43" t="s">
        <v>95</v>
      </c>
      <c r="D12" s="62" t="s">
        <v>95</v>
      </c>
      <c r="E12" s="98" t="s">
        <v>95</v>
      </c>
    </row>
    <row r="13" spans="1:5">
      <c r="A13" s="177" t="s">
        <v>96</v>
      </c>
      <c r="B13" s="62" t="s">
        <v>5257</v>
      </c>
      <c r="C13" s="43" t="s">
        <v>5258</v>
      </c>
      <c r="D13" s="62" t="s">
        <v>1087</v>
      </c>
      <c r="E13" s="98" t="s">
        <v>5259</v>
      </c>
    </row>
    <row r="14" spans="1:5">
      <c r="A14" s="180" t="s">
        <v>97</v>
      </c>
      <c r="B14" s="181" t="s">
        <v>5260</v>
      </c>
      <c r="C14" s="182" t="s">
        <v>5261</v>
      </c>
      <c r="D14" s="181" t="s">
        <v>95</v>
      </c>
      <c r="E14" s="183" t="s">
        <v>95</v>
      </c>
    </row>
    <row r="15" spans="1:5">
      <c r="A15" s="124" t="s">
        <v>105</v>
      </c>
      <c r="B15" s="62" t="s">
        <v>95</v>
      </c>
      <c r="C15" s="43" t="s">
        <v>95</v>
      </c>
      <c r="D15" s="62" t="s">
        <v>95</v>
      </c>
      <c r="E15" s="98" t="s">
        <v>95</v>
      </c>
    </row>
    <row r="16" spans="1:5">
      <c r="A16" s="177" t="s">
        <v>96</v>
      </c>
      <c r="B16" s="62" t="s">
        <v>5262</v>
      </c>
      <c r="C16" s="43" t="s">
        <v>5263</v>
      </c>
      <c r="D16" s="62" t="s">
        <v>1087</v>
      </c>
      <c r="E16" s="98" t="s">
        <v>5264</v>
      </c>
    </row>
    <row r="17" spans="1:5">
      <c r="A17" s="180" t="s">
        <v>97</v>
      </c>
      <c r="B17" s="181" t="s">
        <v>5265</v>
      </c>
      <c r="C17" s="182" t="s">
        <v>5266</v>
      </c>
      <c r="D17" s="181" t="s">
        <v>95</v>
      </c>
      <c r="E17" s="183" t="s">
        <v>95</v>
      </c>
    </row>
    <row r="18" spans="1:5">
      <c r="A18" s="184" t="s">
        <v>106</v>
      </c>
      <c r="B18" s="185" t="s">
        <v>95</v>
      </c>
      <c r="C18" s="186" t="s">
        <v>95</v>
      </c>
      <c r="D18" s="185" t="s">
        <v>95</v>
      </c>
      <c r="E18" s="187" t="s">
        <v>95</v>
      </c>
    </row>
    <row r="19" spans="1:5">
      <c r="A19" s="177" t="s">
        <v>96</v>
      </c>
      <c r="B19" s="62" t="s">
        <v>5267</v>
      </c>
      <c r="C19" s="43" t="s">
        <v>5268</v>
      </c>
      <c r="D19" s="62" t="s">
        <v>1087</v>
      </c>
      <c r="E19" s="98" t="s">
        <v>5269</v>
      </c>
    </row>
    <row r="20" spans="1:5">
      <c r="A20" s="179" t="s">
        <v>97</v>
      </c>
      <c r="B20" s="67" t="s">
        <v>5270</v>
      </c>
      <c r="C20" s="58" t="s">
        <v>5271</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5272</v>
      </c>
      <c r="C23" s="43" t="s">
        <v>5273</v>
      </c>
      <c r="D23" s="62" t="s">
        <v>1087</v>
      </c>
      <c r="E23" s="98" t="s">
        <v>5274</v>
      </c>
    </row>
    <row r="24" spans="1:5">
      <c r="A24" s="180" t="s">
        <v>97</v>
      </c>
      <c r="B24" s="181" t="s">
        <v>5275</v>
      </c>
      <c r="C24" s="182" t="s">
        <v>5276</v>
      </c>
      <c r="D24" s="181" t="s">
        <v>95</v>
      </c>
      <c r="E24" s="183" t="s">
        <v>95</v>
      </c>
    </row>
    <row r="25" spans="1:5">
      <c r="A25" s="124" t="s">
        <v>109</v>
      </c>
      <c r="B25" s="62" t="s">
        <v>95</v>
      </c>
      <c r="C25" s="43" t="s">
        <v>95</v>
      </c>
      <c r="D25" s="62" t="s">
        <v>95</v>
      </c>
      <c r="E25" s="98" t="s">
        <v>95</v>
      </c>
    </row>
    <row r="26" spans="1:5">
      <c r="A26" s="177" t="s">
        <v>96</v>
      </c>
      <c r="B26" s="62" t="s">
        <v>5277</v>
      </c>
      <c r="C26" s="43" t="s">
        <v>5278</v>
      </c>
      <c r="D26" s="62" t="s">
        <v>1087</v>
      </c>
      <c r="E26" s="98" t="s">
        <v>5279</v>
      </c>
    </row>
    <row r="27" spans="1:5">
      <c r="A27" s="177" t="s">
        <v>97</v>
      </c>
      <c r="B27" s="62" t="s">
        <v>5280</v>
      </c>
      <c r="C27" s="43" t="s">
        <v>5281</v>
      </c>
      <c r="D27" s="62" t="s">
        <v>95</v>
      </c>
      <c r="E27" s="98" t="s">
        <v>95</v>
      </c>
    </row>
    <row r="28" spans="1:5">
      <c r="A28" s="69" t="s">
        <v>1123</v>
      </c>
      <c r="B28" s="70" t="s">
        <v>95</v>
      </c>
      <c r="C28" s="70" t="s">
        <v>95</v>
      </c>
      <c r="D28" s="70" t="s">
        <v>95</v>
      </c>
      <c r="E28" s="71" t="s">
        <v>95</v>
      </c>
    </row>
    <row r="29" spans="1:5">
      <c r="A29" s="124" t="s">
        <v>96</v>
      </c>
      <c r="B29" s="62" t="s">
        <v>1658</v>
      </c>
      <c r="C29" s="43" t="s">
        <v>1659</v>
      </c>
      <c r="D29" s="62" t="s">
        <v>1087</v>
      </c>
      <c r="E29" s="98" t="s">
        <v>5282</v>
      </c>
    </row>
    <row r="30" spans="1:5">
      <c r="A30" s="124" t="s">
        <v>97</v>
      </c>
      <c r="B30" s="62" t="s">
        <v>1660</v>
      </c>
      <c r="C30" s="43" t="s">
        <v>1661</v>
      </c>
      <c r="D30" s="62" t="s">
        <v>95</v>
      </c>
      <c r="E30" s="98" t="s">
        <v>95</v>
      </c>
    </row>
    <row r="31" spans="1:5">
      <c r="A31" s="84" t="s">
        <v>1126</v>
      </c>
      <c r="B31" s="85" t="s">
        <v>95</v>
      </c>
      <c r="C31" s="85" t="s">
        <v>95</v>
      </c>
      <c r="D31" s="85" t="s">
        <v>95</v>
      </c>
      <c r="E31" s="86" t="s">
        <v>95</v>
      </c>
    </row>
    <row r="32" spans="1:5">
      <c r="A32" s="124" t="s">
        <v>96</v>
      </c>
      <c r="B32" s="62" t="s">
        <v>1658</v>
      </c>
      <c r="C32" s="43" t="s">
        <v>1659</v>
      </c>
      <c r="D32" s="62" t="s">
        <v>1087</v>
      </c>
      <c r="E32" s="98" t="s">
        <v>5282</v>
      </c>
    </row>
    <row r="33" spans="1:5">
      <c r="A33" s="125" t="s">
        <v>97</v>
      </c>
      <c r="B33" s="67" t="s">
        <v>1660</v>
      </c>
      <c r="C33" s="58" t="s">
        <v>1661</v>
      </c>
      <c r="D33" s="67" t="s">
        <v>95</v>
      </c>
      <c r="E33" s="105" t="s">
        <v>95</v>
      </c>
    </row>
    <row r="34" spans="1:5">
      <c r="A34" s="84" t="s">
        <v>1159</v>
      </c>
      <c r="B34" s="85" t="s">
        <v>95</v>
      </c>
      <c r="C34" s="85" t="s">
        <v>95</v>
      </c>
      <c r="D34" s="85" t="s">
        <v>95</v>
      </c>
      <c r="E34" s="86" t="s">
        <v>95</v>
      </c>
    </row>
    <row r="35" spans="1:5">
      <c r="A35" s="124" t="s">
        <v>96</v>
      </c>
      <c r="B35" s="62" t="s">
        <v>5283</v>
      </c>
      <c r="C35" s="43" t="s">
        <v>5284</v>
      </c>
      <c r="D35" s="62" t="s">
        <v>1087</v>
      </c>
      <c r="E35" s="98" t="s">
        <v>5285</v>
      </c>
    </row>
    <row r="36" spans="1:5">
      <c r="A36" s="125" t="s">
        <v>97</v>
      </c>
      <c r="B36" s="67" t="s">
        <v>5286</v>
      </c>
      <c r="C36" s="58" t="s">
        <v>5287</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5288</v>
      </c>
      <c r="C39" s="43" t="s">
        <v>5289</v>
      </c>
      <c r="D39" s="62" t="s">
        <v>1087</v>
      </c>
      <c r="E39" s="98" t="s">
        <v>5290</v>
      </c>
    </row>
    <row r="40" spans="1:5">
      <c r="A40" s="177" t="s">
        <v>97</v>
      </c>
      <c r="B40" s="62" t="s">
        <v>5291</v>
      </c>
      <c r="C40" s="43" t="s">
        <v>5292</v>
      </c>
      <c r="D40" s="62" t="s">
        <v>95</v>
      </c>
      <c r="E40" s="98" t="s">
        <v>95</v>
      </c>
    </row>
    <row r="41" spans="1:5">
      <c r="A41" s="184" t="s">
        <v>1132</v>
      </c>
      <c r="B41" s="185" t="s">
        <v>95</v>
      </c>
      <c r="C41" s="186" t="s">
        <v>95</v>
      </c>
      <c r="D41" s="185" t="s">
        <v>95</v>
      </c>
      <c r="E41" s="187" t="s">
        <v>95</v>
      </c>
    </row>
    <row r="42" spans="1:5">
      <c r="A42" s="177" t="s">
        <v>96</v>
      </c>
      <c r="B42" s="62" t="s">
        <v>5293</v>
      </c>
      <c r="C42" s="43" t="s">
        <v>5294</v>
      </c>
      <c r="D42" s="62" t="s">
        <v>1087</v>
      </c>
      <c r="E42" s="98" t="s">
        <v>5295</v>
      </c>
    </row>
    <row r="43" spans="1:5">
      <c r="A43" s="180" t="s">
        <v>97</v>
      </c>
      <c r="B43" s="181" t="s">
        <v>5296</v>
      </c>
      <c r="C43" s="182" t="s">
        <v>5297</v>
      </c>
      <c r="D43" s="181" t="s">
        <v>95</v>
      </c>
      <c r="E43" s="183" t="s">
        <v>95</v>
      </c>
    </row>
    <row r="44" spans="1:5">
      <c r="A44" s="124" t="s">
        <v>1135</v>
      </c>
      <c r="B44" s="62" t="s">
        <v>95</v>
      </c>
      <c r="C44" s="43" t="s">
        <v>95</v>
      </c>
      <c r="D44" s="62" t="s">
        <v>95</v>
      </c>
      <c r="E44" s="98" t="s">
        <v>95</v>
      </c>
    </row>
    <row r="45" spans="1:5">
      <c r="A45" s="177" t="s">
        <v>96</v>
      </c>
      <c r="B45" s="62" t="s">
        <v>5298</v>
      </c>
      <c r="C45" s="43" t="s">
        <v>5299</v>
      </c>
      <c r="D45" s="62" t="s">
        <v>1087</v>
      </c>
      <c r="E45" s="98" t="s">
        <v>5300</v>
      </c>
    </row>
    <row r="46" spans="1:5">
      <c r="A46" s="177" t="s">
        <v>97</v>
      </c>
      <c r="B46" s="62" t="s">
        <v>5301</v>
      </c>
      <c r="C46" s="43" t="s">
        <v>5302</v>
      </c>
      <c r="D46" s="62" t="s">
        <v>95</v>
      </c>
      <c r="E46" s="98" t="s">
        <v>95</v>
      </c>
    </row>
    <row r="47" spans="1:5">
      <c r="A47" s="184" t="s">
        <v>1138</v>
      </c>
      <c r="B47" s="185" t="s">
        <v>95</v>
      </c>
      <c r="C47" s="186" t="s">
        <v>95</v>
      </c>
      <c r="D47" s="185" t="s">
        <v>95</v>
      </c>
      <c r="E47" s="187" t="s">
        <v>95</v>
      </c>
    </row>
    <row r="48" spans="1:5">
      <c r="A48" s="177" t="s">
        <v>96</v>
      </c>
      <c r="B48" s="62" t="s">
        <v>5303</v>
      </c>
      <c r="C48" s="43" t="s">
        <v>5304</v>
      </c>
      <c r="D48" s="62" t="s">
        <v>1087</v>
      </c>
      <c r="E48" s="98" t="s">
        <v>5305</v>
      </c>
    </row>
    <row r="49" spans="1:5">
      <c r="A49" s="180" t="s">
        <v>97</v>
      </c>
      <c r="B49" s="181" t="s">
        <v>5306</v>
      </c>
      <c r="C49" s="182" t="s">
        <v>5307</v>
      </c>
      <c r="D49" s="181" t="s">
        <v>95</v>
      </c>
      <c r="E49" s="183" t="s">
        <v>95</v>
      </c>
    </row>
    <row r="50" spans="1:5">
      <c r="A50" s="124" t="s">
        <v>1141</v>
      </c>
      <c r="B50" s="62" t="s">
        <v>95</v>
      </c>
      <c r="C50" s="43" t="s">
        <v>95</v>
      </c>
      <c r="D50" s="62" t="s">
        <v>95</v>
      </c>
      <c r="E50" s="98" t="s">
        <v>95</v>
      </c>
    </row>
    <row r="51" spans="1:5">
      <c r="A51" s="177" t="s">
        <v>96</v>
      </c>
      <c r="B51" s="62" t="s">
        <v>5308</v>
      </c>
      <c r="C51" s="43" t="s">
        <v>5309</v>
      </c>
      <c r="D51" s="62" t="s">
        <v>1087</v>
      </c>
      <c r="E51" s="98" t="s">
        <v>5310</v>
      </c>
    </row>
    <row r="52" spans="1:5">
      <c r="A52" s="177" t="s">
        <v>97</v>
      </c>
      <c r="B52" s="62" t="s">
        <v>5311</v>
      </c>
      <c r="C52" s="43" t="s">
        <v>5312</v>
      </c>
      <c r="D52" s="62" t="s">
        <v>95</v>
      </c>
      <c r="E52" s="98" t="s">
        <v>95</v>
      </c>
    </row>
    <row r="53" spans="1:5">
      <c r="A53" s="184" t="s">
        <v>1144</v>
      </c>
      <c r="B53" s="185" t="s">
        <v>95</v>
      </c>
      <c r="C53" s="186" t="s">
        <v>95</v>
      </c>
      <c r="D53" s="185" t="s">
        <v>95</v>
      </c>
      <c r="E53" s="187" t="s">
        <v>95</v>
      </c>
    </row>
    <row r="54" spans="1:5">
      <c r="A54" s="177" t="s">
        <v>96</v>
      </c>
      <c r="B54" s="62" t="s">
        <v>5313</v>
      </c>
      <c r="C54" s="43" t="s">
        <v>5314</v>
      </c>
      <c r="D54" s="62">
        <v>2.9999999999999997E-4</v>
      </c>
      <c r="E54" s="98" t="s">
        <v>5315</v>
      </c>
    </row>
    <row r="55" spans="1:5">
      <c r="A55" s="180" t="s">
        <v>97</v>
      </c>
      <c r="B55" s="181" t="s">
        <v>5316</v>
      </c>
      <c r="C55" s="182" t="s">
        <v>5317</v>
      </c>
      <c r="D55" s="181" t="s">
        <v>95</v>
      </c>
      <c r="E55" s="183" t="s">
        <v>95</v>
      </c>
    </row>
    <row r="56" spans="1:5">
      <c r="A56" s="124" t="s">
        <v>1147</v>
      </c>
      <c r="B56" s="62" t="s">
        <v>95</v>
      </c>
      <c r="C56" s="43" t="s">
        <v>95</v>
      </c>
      <c r="D56" s="62" t="s">
        <v>95</v>
      </c>
      <c r="E56" s="98" t="s">
        <v>95</v>
      </c>
    </row>
    <row r="57" spans="1:5">
      <c r="A57" s="177" t="s">
        <v>96</v>
      </c>
      <c r="B57" s="62" t="s">
        <v>5318</v>
      </c>
      <c r="C57" s="43" t="s">
        <v>5319</v>
      </c>
      <c r="D57" s="62" t="s">
        <v>1087</v>
      </c>
      <c r="E57" s="98" t="s">
        <v>5320</v>
      </c>
    </row>
    <row r="58" spans="1:5">
      <c r="A58" s="177" t="s">
        <v>97</v>
      </c>
      <c r="B58" s="62" t="s">
        <v>5321</v>
      </c>
      <c r="C58" s="43" t="s">
        <v>5322</v>
      </c>
      <c r="D58" s="62" t="s">
        <v>95</v>
      </c>
      <c r="E58" s="98" t="s">
        <v>95</v>
      </c>
    </row>
    <row r="59" spans="1:5">
      <c r="A59" s="184" t="s">
        <v>1150</v>
      </c>
      <c r="B59" s="185" t="s">
        <v>95</v>
      </c>
      <c r="C59" s="186" t="s">
        <v>95</v>
      </c>
      <c r="D59" s="185" t="s">
        <v>95</v>
      </c>
      <c r="E59" s="187" t="s">
        <v>95</v>
      </c>
    </row>
    <row r="60" spans="1:5">
      <c r="A60" s="177" t="s">
        <v>96</v>
      </c>
      <c r="B60" s="62" t="s">
        <v>5323</v>
      </c>
      <c r="C60" s="43" t="s">
        <v>5324</v>
      </c>
      <c r="D60" s="62">
        <v>2.0000000000000001E-4</v>
      </c>
      <c r="E60" s="98" t="s">
        <v>5325</v>
      </c>
    </row>
    <row r="61" spans="1:5">
      <c r="A61" s="180" t="s">
        <v>97</v>
      </c>
      <c r="B61" s="181" t="s">
        <v>5326</v>
      </c>
      <c r="C61" s="182" t="s">
        <v>5327</v>
      </c>
      <c r="D61" s="181" t="s">
        <v>95</v>
      </c>
      <c r="E61" s="183" t="s">
        <v>95</v>
      </c>
    </row>
    <row r="62" spans="1:5">
      <c r="A62" s="184" t="s">
        <v>1153</v>
      </c>
      <c r="B62" s="185" t="s">
        <v>95</v>
      </c>
      <c r="C62" s="186" t="s">
        <v>95</v>
      </c>
      <c r="D62" s="185" t="s">
        <v>95</v>
      </c>
      <c r="E62" s="187" t="s">
        <v>95</v>
      </c>
    </row>
    <row r="63" spans="1:5">
      <c r="A63" s="177" t="s">
        <v>96</v>
      </c>
      <c r="B63" s="62" t="s">
        <v>5328</v>
      </c>
      <c r="C63" s="43" t="s">
        <v>5329</v>
      </c>
      <c r="D63" s="62" t="s">
        <v>1087</v>
      </c>
      <c r="E63" s="98" t="s">
        <v>5330</v>
      </c>
    </row>
    <row r="64" spans="1:5">
      <c r="A64" s="180" t="s">
        <v>97</v>
      </c>
      <c r="B64" s="181" t="s">
        <v>5331</v>
      </c>
      <c r="C64" s="182" t="s">
        <v>5332</v>
      </c>
      <c r="D64" s="181" t="s">
        <v>95</v>
      </c>
      <c r="E64" s="183" t="s">
        <v>95</v>
      </c>
    </row>
    <row r="65" spans="1:5">
      <c r="A65" s="124" t="s">
        <v>1156</v>
      </c>
      <c r="B65" s="62" t="s">
        <v>95</v>
      </c>
      <c r="C65" s="43" t="s">
        <v>95</v>
      </c>
      <c r="D65" s="62" t="s">
        <v>95</v>
      </c>
      <c r="E65" s="98" t="s">
        <v>95</v>
      </c>
    </row>
    <row r="66" spans="1:5">
      <c r="A66" s="177" t="s">
        <v>96</v>
      </c>
      <c r="B66" s="62" t="s">
        <v>5333</v>
      </c>
      <c r="C66" s="43" t="s">
        <v>5334</v>
      </c>
      <c r="D66" s="62">
        <v>1.8E-3</v>
      </c>
      <c r="E66" s="98" t="s">
        <v>5335</v>
      </c>
    </row>
    <row r="67" spans="1:5" ht="16.5" thickBot="1">
      <c r="A67" s="178" t="s">
        <v>97</v>
      </c>
      <c r="B67" s="63" t="s">
        <v>5336</v>
      </c>
      <c r="C67" s="35" t="s">
        <v>5337</v>
      </c>
      <c r="D67" s="63" t="s">
        <v>95</v>
      </c>
      <c r="E67" s="92" t="s">
        <v>95</v>
      </c>
    </row>
  </sheetData>
  <pageMargins left="0.7" right="0.7" top="0.75" bottom="0.75" header="0.3" footer="0.3"/>
  <pageSetup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5"/>
  <dimension ref="A1:E67"/>
  <sheetViews>
    <sheetView workbookViewId="0">
      <selection activeCell="H1" sqref="H1"/>
    </sheetView>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5338</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5339</v>
      </c>
      <c r="C7" s="43" t="s">
        <v>5340</v>
      </c>
      <c r="D7" s="62">
        <v>1.14E-2</v>
      </c>
      <c r="E7" s="98" t="s">
        <v>5341</v>
      </c>
    </row>
    <row r="8" spans="1:5">
      <c r="A8" s="180" t="s">
        <v>97</v>
      </c>
      <c r="B8" s="181" t="s">
        <v>5342</v>
      </c>
      <c r="C8" s="182" t="s">
        <v>5343</v>
      </c>
      <c r="D8" s="181" t="s">
        <v>95</v>
      </c>
      <c r="E8" s="183" t="s">
        <v>95</v>
      </c>
    </row>
    <row r="9" spans="1:5">
      <c r="A9" s="124" t="s">
        <v>103</v>
      </c>
      <c r="B9" s="62" t="s">
        <v>95</v>
      </c>
      <c r="C9" s="43" t="s">
        <v>95</v>
      </c>
      <c r="D9" s="62" t="s">
        <v>95</v>
      </c>
      <c r="E9" s="98" t="s">
        <v>95</v>
      </c>
    </row>
    <row r="10" spans="1:5">
      <c r="A10" s="177" t="s">
        <v>96</v>
      </c>
      <c r="B10" s="62" t="s">
        <v>5344</v>
      </c>
      <c r="C10" s="43" t="s">
        <v>5345</v>
      </c>
      <c r="D10" s="62" t="s">
        <v>1087</v>
      </c>
      <c r="E10" s="98" t="s">
        <v>5346</v>
      </c>
    </row>
    <row r="11" spans="1:5">
      <c r="A11" s="180" t="s">
        <v>97</v>
      </c>
      <c r="B11" s="181" t="s">
        <v>5347</v>
      </c>
      <c r="C11" s="182" t="s">
        <v>5348</v>
      </c>
      <c r="D11" s="181" t="s">
        <v>95</v>
      </c>
      <c r="E11" s="183" t="s">
        <v>95</v>
      </c>
    </row>
    <row r="12" spans="1:5">
      <c r="A12" s="124" t="s">
        <v>104</v>
      </c>
      <c r="B12" s="62" t="s">
        <v>95</v>
      </c>
      <c r="C12" s="43" t="s">
        <v>95</v>
      </c>
      <c r="D12" s="62" t="s">
        <v>95</v>
      </c>
      <c r="E12" s="98" t="s">
        <v>95</v>
      </c>
    </row>
    <row r="13" spans="1:5">
      <c r="A13" s="177" t="s">
        <v>96</v>
      </c>
      <c r="B13" s="62" t="s">
        <v>5349</v>
      </c>
      <c r="C13" s="43" t="s">
        <v>5350</v>
      </c>
      <c r="D13" s="62" t="s">
        <v>1087</v>
      </c>
      <c r="E13" s="98" t="s">
        <v>5351</v>
      </c>
    </row>
    <row r="14" spans="1:5">
      <c r="A14" s="180" t="s">
        <v>97</v>
      </c>
      <c r="B14" s="181" t="s">
        <v>5352</v>
      </c>
      <c r="C14" s="182" t="s">
        <v>5353</v>
      </c>
      <c r="D14" s="181" t="s">
        <v>95</v>
      </c>
      <c r="E14" s="183" t="s">
        <v>95</v>
      </c>
    </row>
    <row r="15" spans="1:5">
      <c r="A15" s="124" t="s">
        <v>105</v>
      </c>
      <c r="B15" s="62" t="s">
        <v>95</v>
      </c>
      <c r="C15" s="43" t="s">
        <v>95</v>
      </c>
      <c r="D15" s="62" t="s">
        <v>95</v>
      </c>
      <c r="E15" s="98" t="s">
        <v>95</v>
      </c>
    </row>
    <row r="16" spans="1:5">
      <c r="A16" s="177" t="s">
        <v>96</v>
      </c>
      <c r="B16" s="62" t="s">
        <v>5354</v>
      </c>
      <c r="C16" s="43" t="s">
        <v>5355</v>
      </c>
      <c r="D16" s="62" t="s">
        <v>1087</v>
      </c>
      <c r="E16" s="98" t="s">
        <v>5356</v>
      </c>
    </row>
    <row r="17" spans="1:5">
      <c r="A17" s="180" t="s">
        <v>97</v>
      </c>
      <c r="B17" s="181" t="s">
        <v>5357</v>
      </c>
      <c r="C17" s="182" t="s">
        <v>5358</v>
      </c>
      <c r="D17" s="181" t="s">
        <v>95</v>
      </c>
      <c r="E17" s="183" t="s">
        <v>95</v>
      </c>
    </row>
    <row r="18" spans="1:5">
      <c r="A18" s="184" t="s">
        <v>106</v>
      </c>
      <c r="B18" s="185" t="s">
        <v>95</v>
      </c>
      <c r="C18" s="186" t="s">
        <v>95</v>
      </c>
      <c r="D18" s="185" t="s">
        <v>95</v>
      </c>
      <c r="E18" s="187" t="s">
        <v>95</v>
      </c>
    </row>
    <row r="19" spans="1:5">
      <c r="A19" s="177" t="s">
        <v>96</v>
      </c>
      <c r="B19" s="62" t="s">
        <v>5359</v>
      </c>
      <c r="C19" s="43" t="s">
        <v>5360</v>
      </c>
      <c r="D19" s="62">
        <v>3.3999999999999998E-3</v>
      </c>
      <c r="E19" s="98" t="s">
        <v>5361</v>
      </c>
    </row>
    <row r="20" spans="1:5">
      <c r="A20" s="179" t="s">
        <v>97</v>
      </c>
      <c r="B20" s="67" t="s">
        <v>5362</v>
      </c>
      <c r="C20" s="58" t="s">
        <v>5363</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5364</v>
      </c>
      <c r="C23" s="43" t="s">
        <v>5365</v>
      </c>
      <c r="D23" s="62" t="s">
        <v>1087</v>
      </c>
      <c r="E23" s="98" t="s">
        <v>5366</v>
      </c>
    </row>
    <row r="24" spans="1:5">
      <c r="A24" s="180" t="s">
        <v>97</v>
      </c>
      <c r="B24" s="181" t="s">
        <v>5367</v>
      </c>
      <c r="C24" s="182" t="s">
        <v>5368</v>
      </c>
      <c r="D24" s="181" t="s">
        <v>95</v>
      </c>
      <c r="E24" s="183" t="s">
        <v>95</v>
      </c>
    </row>
    <row r="25" spans="1:5">
      <c r="A25" s="124" t="s">
        <v>109</v>
      </c>
      <c r="B25" s="62" t="s">
        <v>95</v>
      </c>
      <c r="C25" s="43" t="s">
        <v>95</v>
      </c>
      <c r="D25" s="62" t="s">
        <v>95</v>
      </c>
      <c r="E25" s="98" t="s">
        <v>95</v>
      </c>
    </row>
    <row r="26" spans="1:5">
      <c r="A26" s="177" t="s">
        <v>96</v>
      </c>
      <c r="B26" s="62" t="s">
        <v>5369</v>
      </c>
      <c r="C26" s="43" t="s">
        <v>5370</v>
      </c>
      <c r="D26" s="62" t="s">
        <v>1087</v>
      </c>
      <c r="E26" s="98" t="s">
        <v>5371</v>
      </c>
    </row>
    <row r="27" spans="1:5">
      <c r="A27" s="177" t="s">
        <v>97</v>
      </c>
      <c r="B27" s="62" t="s">
        <v>5372</v>
      </c>
      <c r="C27" s="43" t="s">
        <v>5373</v>
      </c>
      <c r="D27" s="62" t="s">
        <v>95</v>
      </c>
      <c r="E27" s="98" t="s">
        <v>95</v>
      </c>
    </row>
    <row r="28" spans="1:5">
      <c r="A28" s="69" t="s">
        <v>1123</v>
      </c>
      <c r="B28" s="70" t="s">
        <v>95</v>
      </c>
      <c r="C28" s="70" t="s">
        <v>95</v>
      </c>
      <c r="D28" s="70" t="s">
        <v>95</v>
      </c>
      <c r="E28" s="71" t="s">
        <v>95</v>
      </c>
    </row>
    <row r="29" spans="1:5">
      <c r="A29" s="124" t="s">
        <v>96</v>
      </c>
      <c r="B29" s="62" t="s">
        <v>1664</v>
      </c>
      <c r="C29" s="43" t="s">
        <v>1665</v>
      </c>
      <c r="D29" s="62" t="s">
        <v>1087</v>
      </c>
      <c r="E29" s="98" t="s">
        <v>5374</v>
      </c>
    </row>
    <row r="30" spans="1:5">
      <c r="A30" s="124" t="s">
        <v>97</v>
      </c>
      <c r="B30" s="62" t="s">
        <v>1666</v>
      </c>
      <c r="C30" s="43" t="s">
        <v>1667</v>
      </c>
      <c r="D30" s="62" t="s">
        <v>95</v>
      </c>
      <c r="E30" s="98" t="s">
        <v>95</v>
      </c>
    </row>
    <row r="31" spans="1:5">
      <c r="A31" s="84" t="s">
        <v>1126</v>
      </c>
      <c r="B31" s="85" t="s">
        <v>95</v>
      </c>
      <c r="C31" s="85" t="s">
        <v>95</v>
      </c>
      <c r="D31" s="85" t="s">
        <v>95</v>
      </c>
      <c r="E31" s="86" t="s">
        <v>95</v>
      </c>
    </row>
    <row r="32" spans="1:5">
      <c r="A32" s="124" t="s">
        <v>96</v>
      </c>
      <c r="B32" s="62" t="s">
        <v>1664</v>
      </c>
      <c r="C32" s="43" t="s">
        <v>1665</v>
      </c>
      <c r="D32" s="62" t="s">
        <v>1087</v>
      </c>
      <c r="E32" s="98" t="s">
        <v>5374</v>
      </c>
    </row>
    <row r="33" spans="1:5">
      <c r="A33" s="125" t="s">
        <v>97</v>
      </c>
      <c r="B33" s="67" t="s">
        <v>1666</v>
      </c>
      <c r="C33" s="58" t="s">
        <v>1667</v>
      </c>
      <c r="D33" s="67" t="s">
        <v>95</v>
      </c>
      <c r="E33" s="105" t="s">
        <v>95</v>
      </c>
    </row>
    <row r="34" spans="1:5">
      <c r="A34" s="84" t="s">
        <v>1159</v>
      </c>
      <c r="B34" s="85" t="s">
        <v>95</v>
      </c>
      <c r="C34" s="85" t="s">
        <v>95</v>
      </c>
      <c r="D34" s="85" t="s">
        <v>95</v>
      </c>
      <c r="E34" s="86" t="s">
        <v>95</v>
      </c>
    </row>
    <row r="35" spans="1:5">
      <c r="A35" s="124" t="s">
        <v>96</v>
      </c>
      <c r="B35" s="62" t="s">
        <v>5375</v>
      </c>
      <c r="C35" s="43" t="s">
        <v>5376</v>
      </c>
      <c r="D35" s="62" t="s">
        <v>1087</v>
      </c>
      <c r="E35" s="98" t="s">
        <v>5377</v>
      </c>
    </row>
    <row r="36" spans="1:5">
      <c r="A36" s="125" t="s">
        <v>97</v>
      </c>
      <c r="B36" s="67" t="s">
        <v>5378</v>
      </c>
      <c r="C36" s="58" t="s">
        <v>5379</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5380</v>
      </c>
      <c r="C39" s="43" t="s">
        <v>5381</v>
      </c>
      <c r="D39" s="62" t="s">
        <v>1087</v>
      </c>
      <c r="E39" s="98" t="s">
        <v>5382</v>
      </c>
    </row>
    <row r="40" spans="1:5">
      <c r="A40" s="177" t="s">
        <v>97</v>
      </c>
      <c r="B40" s="62" t="s">
        <v>5383</v>
      </c>
      <c r="C40" s="43" t="s">
        <v>5358</v>
      </c>
      <c r="D40" s="62" t="s">
        <v>95</v>
      </c>
      <c r="E40" s="98" t="s">
        <v>95</v>
      </c>
    </row>
    <row r="41" spans="1:5">
      <c r="A41" s="184" t="s">
        <v>1132</v>
      </c>
      <c r="B41" s="185" t="s">
        <v>95</v>
      </c>
      <c r="C41" s="186" t="s">
        <v>95</v>
      </c>
      <c r="D41" s="185" t="s">
        <v>95</v>
      </c>
      <c r="E41" s="187" t="s">
        <v>95</v>
      </c>
    </row>
    <row r="42" spans="1:5">
      <c r="A42" s="177" t="s">
        <v>96</v>
      </c>
      <c r="B42" s="62" t="s">
        <v>5384</v>
      </c>
      <c r="C42" s="43" t="s">
        <v>5385</v>
      </c>
      <c r="D42" s="62" t="s">
        <v>1087</v>
      </c>
      <c r="E42" s="98" t="s">
        <v>5386</v>
      </c>
    </row>
    <row r="43" spans="1:5">
      <c r="A43" s="180" t="s">
        <v>97</v>
      </c>
      <c r="B43" s="181" t="s">
        <v>5387</v>
      </c>
      <c r="C43" s="182" t="s">
        <v>5388</v>
      </c>
      <c r="D43" s="181" t="s">
        <v>95</v>
      </c>
      <c r="E43" s="183" t="s">
        <v>95</v>
      </c>
    </row>
    <row r="44" spans="1:5">
      <c r="A44" s="124" t="s">
        <v>1135</v>
      </c>
      <c r="B44" s="62" t="s">
        <v>95</v>
      </c>
      <c r="C44" s="43" t="s">
        <v>95</v>
      </c>
      <c r="D44" s="62" t="s">
        <v>95</v>
      </c>
      <c r="E44" s="98" t="s">
        <v>95</v>
      </c>
    </row>
    <row r="45" spans="1:5">
      <c r="A45" s="177" t="s">
        <v>96</v>
      </c>
      <c r="B45" s="62" t="s">
        <v>5389</v>
      </c>
      <c r="C45" s="43" t="s">
        <v>5390</v>
      </c>
      <c r="D45" s="62" t="s">
        <v>1087</v>
      </c>
      <c r="E45" s="98" t="s">
        <v>5391</v>
      </c>
    </row>
    <row r="46" spans="1:5">
      <c r="A46" s="177" t="s">
        <v>97</v>
      </c>
      <c r="B46" s="62" t="s">
        <v>5392</v>
      </c>
      <c r="C46" s="43" t="s">
        <v>5393</v>
      </c>
      <c r="D46" s="62" t="s">
        <v>95</v>
      </c>
      <c r="E46" s="98" t="s">
        <v>95</v>
      </c>
    </row>
    <row r="47" spans="1:5">
      <c r="A47" s="184" t="s">
        <v>1138</v>
      </c>
      <c r="B47" s="185" t="s">
        <v>95</v>
      </c>
      <c r="C47" s="186" t="s">
        <v>95</v>
      </c>
      <c r="D47" s="185" t="s">
        <v>95</v>
      </c>
      <c r="E47" s="187" t="s">
        <v>95</v>
      </c>
    </row>
    <row r="48" spans="1:5">
      <c r="A48" s="177" t="s">
        <v>96</v>
      </c>
      <c r="B48" s="62" t="s">
        <v>5394</v>
      </c>
      <c r="C48" s="43" t="s">
        <v>5395</v>
      </c>
      <c r="D48" s="62" t="s">
        <v>1087</v>
      </c>
      <c r="E48" s="98" t="s">
        <v>5396</v>
      </c>
    </row>
    <row r="49" spans="1:5">
      <c r="A49" s="180" t="s">
        <v>97</v>
      </c>
      <c r="B49" s="181" t="s">
        <v>5397</v>
      </c>
      <c r="C49" s="182" t="s">
        <v>5398</v>
      </c>
      <c r="D49" s="181" t="s">
        <v>95</v>
      </c>
      <c r="E49" s="183" t="s">
        <v>95</v>
      </c>
    </row>
    <row r="50" spans="1:5">
      <c r="A50" s="124" t="s">
        <v>1141</v>
      </c>
      <c r="B50" s="62" t="s">
        <v>95</v>
      </c>
      <c r="C50" s="43" t="s">
        <v>95</v>
      </c>
      <c r="D50" s="62" t="s">
        <v>95</v>
      </c>
      <c r="E50" s="98" t="s">
        <v>95</v>
      </c>
    </row>
    <row r="51" spans="1:5">
      <c r="A51" s="177" t="s">
        <v>96</v>
      </c>
      <c r="B51" s="62" t="s">
        <v>5399</v>
      </c>
      <c r="C51" s="43" t="s">
        <v>5400</v>
      </c>
      <c r="D51" s="62" t="s">
        <v>1087</v>
      </c>
      <c r="E51" s="98" t="s">
        <v>5401</v>
      </c>
    </row>
    <row r="52" spans="1:5">
      <c r="A52" s="177" t="s">
        <v>97</v>
      </c>
      <c r="B52" s="62" t="s">
        <v>5402</v>
      </c>
      <c r="C52" s="43" t="s">
        <v>5403</v>
      </c>
      <c r="D52" s="62" t="s">
        <v>95</v>
      </c>
      <c r="E52" s="98" t="s">
        <v>95</v>
      </c>
    </row>
    <row r="53" spans="1:5">
      <c r="A53" s="184" t="s">
        <v>1144</v>
      </c>
      <c r="B53" s="185" t="s">
        <v>95</v>
      </c>
      <c r="C53" s="186" t="s">
        <v>95</v>
      </c>
      <c r="D53" s="185" t="s">
        <v>95</v>
      </c>
      <c r="E53" s="187" t="s">
        <v>95</v>
      </c>
    </row>
    <row r="54" spans="1:5">
      <c r="A54" s="177" t="s">
        <v>96</v>
      </c>
      <c r="B54" s="62" t="s">
        <v>5404</v>
      </c>
      <c r="C54" s="43" t="s">
        <v>5405</v>
      </c>
      <c r="D54" s="62" t="s">
        <v>1087</v>
      </c>
      <c r="E54" s="98" t="s">
        <v>5406</v>
      </c>
    </row>
    <row r="55" spans="1:5">
      <c r="A55" s="180" t="s">
        <v>97</v>
      </c>
      <c r="B55" s="181" t="s">
        <v>5407</v>
      </c>
      <c r="C55" s="182" t="s">
        <v>5408</v>
      </c>
      <c r="D55" s="181" t="s">
        <v>95</v>
      </c>
      <c r="E55" s="183" t="s">
        <v>95</v>
      </c>
    </row>
    <row r="56" spans="1:5">
      <c r="A56" s="124" t="s">
        <v>1147</v>
      </c>
      <c r="B56" s="62" t="s">
        <v>95</v>
      </c>
      <c r="C56" s="43" t="s">
        <v>95</v>
      </c>
      <c r="D56" s="62" t="s">
        <v>95</v>
      </c>
      <c r="E56" s="98" t="s">
        <v>95</v>
      </c>
    </row>
    <row r="57" spans="1:5">
      <c r="A57" s="177" t="s">
        <v>96</v>
      </c>
      <c r="B57" s="62" t="s">
        <v>5409</v>
      </c>
      <c r="C57" s="43" t="s">
        <v>5410</v>
      </c>
      <c r="D57" s="62">
        <v>1E-4</v>
      </c>
      <c r="E57" s="98" t="s">
        <v>5411</v>
      </c>
    </row>
    <row r="58" spans="1:5">
      <c r="A58" s="177" t="s">
        <v>97</v>
      </c>
      <c r="B58" s="62" t="s">
        <v>5412</v>
      </c>
      <c r="C58" s="43" t="s">
        <v>5413</v>
      </c>
      <c r="D58" s="62" t="s">
        <v>95</v>
      </c>
      <c r="E58" s="98" t="s">
        <v>95</v>
      </c>
    </row>
    <row r="59" spans="1:5">
      <c r="A59" s="184" t="s">
        <v>1150</v>
      </c>
      <c r="B59" s="185" t="s">
        <v>95</v>
      </c>
      <c r="C59" s="186" t="s">
        <v>95</v>
      </c>
      <c r="D59" s="185" t="s">
        <v>95</v>
      </c>
      <c r="E59" s="187" t="s">
        <v>95</v>
      </c>
    </row>
    <row r="60" spans="1:5">
      <c r="A60" s="177" t="s">
        <v>96</v>
      </c>
      <c r="B60" s="62" t="s">
        <v>5414</v>
      </c>
      <c r="C60" s="43" t="s">
        <v>5415</v>
      </c>
      <c r="D60" s="62">
        <v>3.3E-3</v>
      </c>
      <c r="E60" s="98" t="s">
        <v>5416</v>
      </c>
    </row>
    <row r="61" spans="1:5">
      <c r="A61" s="180" t="s">
        <v>97</v>
      </c>
      <c r="B61" s="181" t="s">
        <v>5417</v>
      </c>
      <c r="C61" s="182" t="s">
        <v>5418</v>
      </c>
      <c r="D61" s="181" t="s">
        <v>95</v>
      </c>
      <c r="E61" s="183" t="s">
        <v>95</v>
      </c>
    </row>
    <row r="62" spans="1:5">
      <c r="A62" s="184" t="s">
        <v>1153</v>
      </c>
      <c r="B62" s="185" t="s">
        <v>95</v>
      </c>
      <c r="C62" s="186" t="s">
        <v>95</v>
      </c>
      <c r="D62" s="185" t="s">
        <v>95</v>
      </c>
      <c r="E62" s="187" t="s">
        <v>95</v>
      </c>
    </row>
    <row r="63" spans="1:5">
      <c r="A63" s="177" t="s">
        <v>96</v>
      </c>
      <c r="B63" s="62" t="s">
        <v>5419</v>
      </c>
      <c r="C63" s="43" t="s">
        <v>5420</v>
      </c>
      <c r="D63" s="62">
        <v>6.25E-2</v>
      </c>
      <c r="E63" s="98" t="s">
        <v>5421</v>
      </c>
    </row>
    <row r="64" spans="1:5">
      <c r="A64" s="180" t="s">
        <v>97</v>
      </c>
      <c r="B64" s="181" t="s">
        <v>5422</v>
      </c>
      <c r="C64" s="182" t="s">
        <v>5423</v>
      </c>
      <c r="D64" s="181" t="s">
        <v>95</v>
      </c>
      <c r="E64" s="183" t="s">
        <v>95</v>
      </c>
    </row>
    <row r="65" spans="1:5">
      <c r="A65" s="124" t="s">
        <v>1156</v>
      </c>
      <c r="B65" s="62" t="s">
        <v>95</v>
      </c>
      <c r="C65" s="43" t="s">
        <v>95</v>
      </c>
      <c r="D65" s="62" t="s">
        <v>95</v>
      </c>
      <c r="E65" s="98" t="s">
        <v>95</v>
      </c>
    </row>
    <row r="66" spans="1:5">
      <c r="A66" s="177" t="s">
        <v>96</v>
      </c>
      <c r="B66" s="62" t="s">
        <v>5424</v>
      </c>
      <c r="C66" s="43" t="s">
        <v>5425</v>
      </c>
      <c r="D66" s="62">
        <v>1E-4</v>
      </c>
      <c r="E66" s="98" t="s">
        <v>5426</v>
      </c>
    </row>
    <row r="67" spans="1:5" ht="16.5" thickBot="1">
      <c r="A67" s="178" t="s">
        <v>97</v>
      </c>
      <c r="B67" s="63" t="s">
        <v>5427</v>
      </c>
      <c r="C67" s="35" t="s">
        <v>5428</v>
      </c>
      <c r="D67" s="63" t="s">
        <v>95</v>
      </c>
      <c r="E67" s="92" t="s">
        <v>95</v>
      </c>
    </row>
  </sheetData>
  <pageMargins left="0.7" right="0.7" top="0.75" bottom="0.75" header="0.3" footer="0.3"/>
  <pageSetup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6"/>
  <dimension ref="A1:E67"/>
  <sheetViews>
    <sheetView workbookViewId="0">
      <selection activeCell="J1" sqref="J1"/>
    </sheetView>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5429</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5430</v>
      </c>
      <c r="C7" s="43" t="s">
        <v>5431</v>
      </c>
      <c r="D7" s="62">
        <v>2E-3</v>
      </c>
      <c r="E7" s="98" t="s">
        <v>5432</v>
      </c>
    </row>
    <row r="8" spans="1:5">
      <c r="A8" s="180" t="s">
        <v>97</v>
      </c>
      <c r="B8" s="181" t="s">
        <v>5433</v>
      </c>
      <c r="C8" s="182" t="s">
        <v>5434</v>
      </c>
      <c r="D8" s="181" t="s">
        <v>95</v>
      </c>
      <c r="E8" s="183" t="s">
        <v>95</v>
      </c>
    </row>
    <row r="9" spans="1:5">
      <c r="A9" s="124" t="s">
        <v>103</v>
      </c>
      <c r="B9" s="62" t="s">
        <v>95</v>
      </c>
      <c r="C9" s="43" t="s">
        <v>95</v>
      </c>
      <c r="D9" s="62" t="s">
        <v>95</v>
      </c>
      <c r="E9" s="98" t="s">
        <v>95</v>
      </c>
    </row>
    <row r="10" spans="1:5">
      <c r="A10" s="177" t="s">
        <v>96</v>
      </c>
      <c r="B10" s="62" t="s">
        <v>5435</v>
      </c>
      <c r="C10" s="43" t="s">
        <v>5436</v>
      </c>
      <c r="D10" s="62" t="s">
        <v>1087</v>
      </c>
      <c r="E10" s="98" t="s">
        <v>5437</v>
      </c>
    </row>
    <row r="11" spans="1:5">
      <c r="A11" s="180" t="s">
        <v>97</v>
      </c>
      <c r="B11" s="181" t="s">
        <v>5438</v>
      </c>
      <c r="C11" s="182" t="s">
        <v>5439</v>
      </c>
      <c r="D11" s="181" t="s">
        <v>95</v>
      </c>
      <c r="E11" s="183" t="s">
        <v>95</v>
      </c>
    </row>
    <row r="12" spans="1:5">
      <c r="A12" s="124" t="s">
        <v>104</v>
      </c>
      <c r="B12" s="62" t="s">
        <v>95</v>
      </c>
      <c r="C12" s="43" t="s">
        <v>95</v>
      </c>
      <c r="D12" s="62" t="s">
        <v>95</v>
      </c>
      <c r="E12" s="98" t="s">
        <v>95</v>
      </c>
    </row>
    <row r="13" spans="1:5">
      <c r="A13" s="177" t="s">
        <v>96</v>
      </c>
      <c r="B13" s="62" t="s">
        <v>5440</v>
      </c>
      <c r="C13" s="43" t="s">
        <v>5441</v>
      </c>
      <c r="D13" s="62" t="s">
        <v>1087</v>
      </c>
      <c r="E13" s="98" t="s">
        <v>5442</v>
      </c>
    </row>
    <row r="14" spans="1:5">
      <c r="A14" s="180" t="s">
        <v>97</v>
      </c>
      <c r="B14" s="181" t="s">
        <v>5443</v>
      </c>
      <c r="C14" s="182" t="s">
        <v>5444</v>
      </c>
      <c r="D14" s="181" t="s">
        <v>95</v>
      </c>
      <c r="E14" s="183" t="s">
        <v>95</v>
      </c>
    </row>
    <row r="15" spans="1:5">
      <c r="A15" s="124" t="s">
        <v>105</v>
      </c>
      <c r="B15" s="62" t="s">
        <v>95</v>
      </c>
      <c r="C15" s="43" t="s">
        <v>95</v>
      </c>
      <c r="D15" s="62" t="s">
        <v>95</v>
      </c>
      <c r="E15" s="98" t="s">
        <v>95</v>
      </c>
    </row>
    <row r="16" spans="1:5">
      <c r="A16" s="177" t="s">
        <v>96</v>
      </c>
      <c r="B16" s="62" t="s">
        <v>5445</v>
      </c>
      <c r="C16" s="43" t="s">
        <v>5446</v>
      </c>
      <c r="D16" s="62" t="s">
        <v>1087</v>
      </c>
      <c r="E16" s="98" t="s">
        <v>5447</v>
      </c>
    </row>
    <row r="17" spans="1:5">
      <c r="A17" s="180" t="s">
        <v>97</v>
      </c>
      <c r="B17" s="181" t="s">
        <v>5448</v>
      </c>
      <c r="C17" s="182" t="s">
        <v>5449</v>
      </c>
      <c r="D17" s="181" t="s">
        <v>95</v>
      </c>
      <c r="E17" s="183" t="s">
        <v>95</v>
      </c>
    </row>
    <row r="18" spans="1:5">
      <c r="A18" s="184" t="s">
        <v>106</v>
      </c>
      <c r="B18" s="185" t="s">
        <v>95</v>
      </c>
      <c r="C18" s="186" t="s">
        <v>95</v>
      </c>
      <c r="D18" s="185" t="s">
        <v>95</v>
      </c>
      <c r="E18" s="187" t="s">
        <v>95</v>
      </c>
    </row>
    <row r="19" spans="1:5">
      <c r="A19" s="177" t="s">
        <v>96</v>
      </c>
      <c r="B19" s="62" t="s">
        <v>5450</v>
      </c>
      <c r="C19" s="43" t="s">
        <v>5451</v>
      </c>
      <c r="D19" s="62" t="s">
        <v>1087</v>
      </c>
      <c r="E19" s="98" t="s">
        <v>5452</v>
      </c>
    </row>
    <row r="20" spans="1:5">
      <c r="A20" s="179" t="s">
        <v>97</v>
      </c>
      <c r="B20" s="67" t="s">
        <v>5453</v>
      </c>
      <c r="C20" s="58" t="s">
        <v>5454</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5455</v>
      </c>
      <c r="C23" s="43" t="s">
        <v>5456</v>
      </c>
      <c r="D23" s="62" t="s">
        <v>1087</v>
      </c>
      <c r="E23" s="98" t="s">
        <v>5457</v>
      </c>
    </row>
    <row r="24" spans="1:5">
      <c r="A24" s="180" t="s">
        <v>97</v>
      </c>
      <c r="B24" s="181" t="s">
        <v>5458</v>
      </c>
      <c r="C24" s="182" t="s">
        <v>5459</v>
      </c>
      <c r="D24" s="181" t="s">
        <v>95</v>
      </c>
      <c r="E24" s="183" t="s">
        <v>95</v>
      </c>
    </row>
    <row r="25" spans="1:5">
      <c r="A25" s="124" t="s">
        <v>109</v>
      </c>
      <c r="B25" s="62" t="s">
        <v>95</v>
      </c>
      <c r="C25" s="43" t="s">
        <v>95</v>
      </c>
      <c r="D25" s="62" t="s">
        <v>95</v>
      </c>
      <c r="E25" s="98" t="s">
        <v>95</v>
      </c>
    </row>
    <row r="26" spans="1:5">
      <c r="A26" s="177" t="s">
        <v>96</v>
      </c>
      <c r="B26" s="62" t="s">
        <v>5460</v>
      </c>
      <c r="C26" s="43" t="s">
        <v>5461</v>
      </c>
      <c r="D26" s="62" t="s">
        <v>1087</v>
      </c>
      <c r="E26" s="98" t="s">
        <v>5462</v>
      </c>
    </row>
    <row r="27" spans="1:5">
      <c r="A27" s="177" t="s">
        <v>97</v>
      </c>
      <c r="B27" s="62" t="s">
        <v>5463</v>
      </c>
      <c r="C27" s="43" t="s">
        <v>5464</v>
      </c>
      <c r="D27" s="62" t="s">
        <v>95</v>
      </c>
      <c r="E27" s="98" t="s">
        <v>95</v>
      </c>
    </row>
    <row r="28" spans="1:5">
      <c r="A28" s="69" t="s">
        <v>1123</v>
      </c>
      <c r="B28" s="70" t="s">
        <v>95</v>
      </c>
      <c r="C28" s="70" t="s">
        <v>95</v>
      </c>
      <c r="D28" s="70" t="s">
        <v>95</v>
      </c>
      <c r="E28" s="71" t="s">
        <v>95</v>
      </c>
    </row>
    <row r="29" spans="1:5">
      <c r="A29" s="124" t="s">
        <v>96</v>
      </c>
      <c r="B29" s="62" t="s">
        <v>1678</v>
      </c>
      <c r="C29" s="43" t="s">
        <v>1679</v>
      </c>
      <c r="D29" s="62" t="s">
        <v>1087</v>
      </c>
      <c r="E29" s="98" t="s">
        <v>5465</v>
      </c>
    </row>
    <row r="30" spans="1:5">
      <c r="A30" s="124" t="s">
        <v>97</v>
      </c>
      <c r="B30" s="62" t="s">
        <v>1680</v>
      </c>
      <c r="C30" s="43" t="s">
        <v>1681</v>
      </c>
      <c r="D30" s="62" t="s">
        <v>95</v>
      </c>
      <c r="E30" s="98" t="s">
        <v>95</v>
      </c>
    </row>
    <row r="31" spans="1:5">
      <c r="A31" s="84" t="s">
        <v>1126</v>
      </c>
      <c r="B31" s="85" t="s">
        <v>95</v>
      </c>
      <c r="C31" s="85" t="s">
        <v>95</v>
      </c>
      <c r="D31" s="85" t="s">
        <v>95</v>
      </c>
      <c r="E31" s="86" t="s">
        <v>95</v>
      </c>
    </row>
    <row r="32" spans="1:5">
      <c r="A32" s="124" t="s">
        <v>96</v>
      </c>
      <c r="B32" s="62" t="s">
        <v>1678</v>
      </c>
      <c r="C32" s="43" t="s">
        <v>1679</v>
      </c>
      <c r="D32" s="62" t="s">
        <v>1087</v>
      </c>
      <c r="E32" s="98" t="s">
        <v>5465</v>
      </c>
    </row>
    <row r="33" spans="1:5">
      <c r="A33" s="125" t="s">
        <v>97</v>
      </c>
      <c r="B33" s="67" t="s">
        <v>1680</v>
      </c>
      <c r="C33" s="58" t="s">
        <v>1681</v>
      </c>
      <c r="D33" s="67" t="s">
        <v>95</v>
      </c>
      <c r="E33" s="105" t="s">
        <v>95</v>
      </c>
    </row>
    <row r="34" spans="1:5">
      <c r="A34" s="84" t="s">
        <v>1159</v>
      </c>
      <c r="B34" s="85" t="s">
        <v>95</v>
      </c>
      <c r="C34" s="85" t="s">
        <v>95</v>
      </c>
      <c r="D34" s="85" t="s">
        <v>95</v>
      </c>
      <c r="E34" s="86" t="s">
        <v>95</v>
      </c>
    </row>
    <row r="35" spans="1:5">
      <c r="A35" s="124" t="s">
        <v>96</v>
      </c>
      <c r="B35" s="62" t="s">
        <v>5466</v>
      </c>
      <c r="C35" s="43" t="s">
        <v>5467</v>
      </c>
      <c r="D35" s="62" t="s">
        <v>1087</v>
      </c>
      <c r="E35" s="98" t="s">
        <v>5468</v>
      </c>
    </row>
    <row r="36" spans="1:5">
      <c r="A36" s="125" t="s">
        <v>97</v>
      </c>
      <c r="B36" s="67" t="s">
        <v>5469</v>
      </c>
      <c r="C36" s="58" t="s">
        <v>5470</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5471</v>
      </c>
      <c r="C39" s="43" t="s">
        <v>5472</v>
      </c>
      <c r="D39" s="62" t="s">
        <v>1087</v>
      </c>
      <c r="E39" s="98" t="s">
        <v>5473</v>
      </c>
    </row>
    <row r="40" spans="1:5">
      <c r="A40" s="177" t="s">
        <v>97</v>
      </c>
      <c r="B40" s="62" t="s">
        <v>5474</v>
      </c>
      <c r="C40" s="43" t="s">
        <v>5475</v>
      </c>
      <c r="D40" s="62" t="s">
        <v>95</v>
      </c>
      <c r="E40" s="98" t="s">
        <v>95</v>
      </c>
    </row>
    <row r="41" spans="1:5">
      <c r="A41" s="184" t="s">
        <v>1132</v>
      </c>
      <c r="B41" s="185" t="s">
        <v>95</v>
      </c>
      <c r="C41" s="186" t="s">
        <v>95</v>
      </c>
      <c r="D41" s="185" t="s">
        <v>95</v>
      </c>
      <c r="E41" s="187" t="s">
        <v>95</v>
      </c>
    </row>
    <row r="42" spans="1:5">
      <c r="A42" s="177" t="s">
        <v>96</v>
      </c>
      <c r="B42" s="62" t="s">
        <v>5476</v>
      </c>
      <c r="C42" s="43" t="s">
        <v>5477</v>
      </c>
      <c r="D42" s="62" t="s">
        <v>1087</v>
      </c>
      <c r="E42" s="98" t="s">
        <v>5478</v>
      </c>
    </row>
    <row r="43" spans="1:5">
      <c r="A43" s="180" t="s">
        <v>97</v>
      </c>
      <c r="B43" s="181" t="s">
        <v>5479</v>
      </c>
      <c r="C43" s="182" t="s">
        <v>5480</v>
      </c>
      <c r="D43" s="181" t="s">
        <v>95</v>
      </c>
      <c r="E43" s="183" t="s">
        <v>95</v>
      </c>
    </row>
    <row r="44" spans="1:5">
      <c r="A44" s="124" t="s">
        <v>1135</v>
      </c>
      <c r="B44" s="62" t="s">
        <v>95</v>
      </c>
      <c r="C44" s="43" t="s">
        <v>95</v>
      </c>
      <c r="D44" s="62" t="s">
        <v>95</v>
      </c>
      <c r="E44" s="98" t="s">
        <v>95</v>
      </c>
    </row>
    <row r="45" spans="1:5">
      <c r="A45" s="177" t="s">
        <v>96</v>
      </c>
      <c r="B45" s="62" t="s">
        <v>5481</v>
      </c>
      <c r="C45" s="43" t="s">
        <v>5482</v>
      </c>
      <c r="D45" s="62" t="s">
        <v>1087</v>
      </c>
      <c r="E45" s="98" t="s">
        <v>5483</v>
      </c>
    </row>
    <row r="46" spans="1:5">
      <c r="A46" s="177" t="s">
        <v>97</v>
      </c>
      <c r="B46" s="62" t="s">
        <v>5484</v>
      </c>
      <c r="C46" s="43" t="s">
        <v>5485</v>
      </c>
      <c r="D46" s="62" t="s">
        <v>95</v>
      </c>
      <c r="E46" s="98" t="s">
        <v>95</v>
      </c>
    </row>
    <row r="47" spans="1:5">
      <c r="A47" s="184" t="s">
        <v>1138</v>
      </c>
      <c r="B47" s="185" t="s">
        <v>95</v>
      </c>
      <c r="C47" s="186" t="s">
        <v>95</v>
      </c>
      <c r="D47" s="185" t="s">
        <v>95</v>
      </c>
      <c r="E47" s="187" t="s">
        <v>95</v>
      </c>
    </row>
    <row r="48" spans="1:5">
      <c r="A48" s="177" t="s">
        <v>96</v>
      </c>
      <c r="B48" s="62" t="s">
        <v>5486</v>
      </c>
      <c r="C48" s="43" t="s">
        <v>5487</v>
      </c>
      <c r="D48" s="62" t="s">
        <v>1087</v>
      </c>
      <c r="E48" s="98" t="s">
        <v>5488</v>
      </c>
    </row>
    <row r="49" spans="1:5">
      <c r="A49" s="180" t="s">
        <v>97</v>
      </c>
      <c r="B49" s="181" t="s">
        <v>5489</v>
      </c>
      <c r="C49" s="182" t="s">
        <v>5490</v>
      </c>
      <c r="D49" s="181" t="s">
        <v>95</v>
      </c>
      <c r="E49" s="183" t="s">
        <v>95</v>
      </c>
    </row>
    <row r="50" spans="1:5">
      <c r="A50" s="124" t="s">
        <v>1141</v>
      </c>
      <c r="B50" s="62" t="s">
        <v>95</v>
      </c>
      <c r="C50" s="43" t="s">
        <v>95</v>
      </c>
      <c r="D50" s="62" t="s">
        <v>95</v>
      </c>
      <c r="E50" s="98" t="s">
        <v>95</v>
      </c>
    </row>
    <row r="51" spans="1:5">
      <c r="A51" s="177" t="s">
        <v>96</v>
      </c>
      <c r="B51" s="62" t="s">
        <v>5491</v>
      </c>
      <c r="C51" s="43" t="s">
        <v>5492</v>
      </c>
      <c r="D51" s="62" t="s">
        <v>1087</v>
      </c>
      <c r="E51" s="98" t="s">
        <v>5493</v>
      </c>
    </row>
    <row r="52" spans="1:5">
      <c r="A52" s="177" t="s">
        <v>97</v>
      </c>
      <c r="B52" s="62" t="s">
        <v>5494</v>
      </c>
      <c r="C52" s="43" t="s">
        <v>5495</v>
      </c>
      <c r="D52" s="62" t="s">
        <v>95</v>
      </c>
      <c r="E52" s="98" t="s">
        <v>95</v>
      </c>
    </row>
    <row r="53" spans="1:5">
      <c r="A53" s="184" t="s">
        <v>1144</v>
      </c>
      <c r="B53" s="185" t="s">
        <v>95</v>
      </c>
      <c r="C53" s="186" t="s">
        <v>95</v>
      </c>
      <c r="D53" s="185" t="s">
        <v>95</v>
      </c>
      <c r="E53" s="187" t="s">
        <v>95</v>
      </c>
    </row>
    <row r="54" spans="1:5">
      <c r="A54" s="177" t="s">
        <v>96</v>
      </c>
      <c r="B54" s="62" t="s">
        <v>5496</v>
      </c>
      <c r="C54" s="43" t="s">
        <v>5497</v>
      </c>
      <c r="D54" s="62" t="s">
        <v>1087</v>
      </c>
      <c r="E54" s="98" t="s">
        <v>5498</v>
      </c>
    </row>
    <row r="55" spans="1:5">
      <c r="A55" s="180" t="s">
        <v>97</v>
      </c>
      <c r="B55" s="181" t="s">
        <v>5499</v>
      </c>
      <c r="C55" s="182" t="s">
        <v>5500</v>
      </c>
      <c r="D55" s="181" t="s">
        <v>95</v>
      </c>
      <c r="E55" s="183" t="s">
        <v>95</v>
      </c>
    </row>
    <row r="56" spans="1:5">
      <c r="A56" s="124" t="s">
        <v>1147</v>
      </c>
      <c r="B56" s="62" t="s">
        <v>95</v>
      </c>
      <c r="C56" s="43" t="s">
        <v>95</v>
      </c>
      <c r="D56" s="62" t="s">
        <v>95</v>
      </c>
      <c r="E56" s="98" t="s">
        <v>95</v>
      </c>
    </row>
    <row r="57" spans="1:5">
      <c r="A57" s="177" t="s">
        <v>96</v>
      </c>
      <c r="B57" s="62" t="s">
        <v>5501</v>
      </c>
      <c r="C57" s="43" t="s">
        <v>5502</v>
      </c>
      <c r="D57" s="62" t="s">
        <v>1087</v>
      </c>
      <c r="E57" s="98" t="s">
        <v>5503</v>
      </c>
    </row>
    <row r="58" spans="1:5">
      <c r="A58" s="177" t="s">
        <v>97</v>
      </c>
      <c r="B58" s="62" t="s">
        <v>5504</v>
      </c>
      <c r="C58" s="43" t="s">
        <v>5505</v>
      </c>
      <c r="D58" s="62" t="s">
        <v>95</v>
      </c>
      <c r="E58" s="98" t="s">
        <v>95</v>
      </c>
    </row>
    <row r="59" spans="1:5">
      <c r="A59" s="184" t="s">
        <v>1150</v>
      </c>
      <c r="B59" s="185" t="s">
        <v>95</v>
      </c>
      <c r="C59" s="186" t="s">
        <v>95</v>
      </c>
      <c r="D59" s="185" t="s">
        <v>95</v>
      </c>
      <c r="E59" s="187" t="s">
        <v>95</v>
      </c>
    </row>
    <row r="60" spans="1:5">
      <c r="A60" s="177" t="s">
        <v>96</v>
      </c>
      <c r="B60" s="62" t="s">
        <v>5506</v>
      </c>
      <c r="C60" s="43" t="s">
        <v>5507</v>
      </c>
      <c r="D60" s="62" t="s">
        <v>1087</v>
      </c>
      <c r="E60" s="98" t="s">
        <v>5508</v>
      </c>
    </row>
    <row r="61" spans="1:5">
      <c r="A61" s="180" t="s">
        <v>97</v>
      </c>
      <c r="B61" s="181" t="s">
        <v>5509</v>
      </c>
      <c r="C61" s="182" t="s">
        <v>5510</v>
      </c>
      <c r="D61" s="181" t="s">
        <v>95</v>
      </c>
      <c r="E61" s="183" t="s">
        <v>95</v>
      </c>
    </row>
    <row r="62" spans="1:5">
      <c r="A62" s="184" t="s">
        <v>1153</v>
      </c>
      <c r="B62" s="185" t="s">
        <v>95</v>
      </c>
      <c r="C62" s="186" t="s">
        <v>95</v>
      </c>
      <c r="D62" s="185" t="s">
        <v>95</v>
      </c>
      <c r="E62" s="187" t="s">
        <v>95</v>
      </c>
    </row>
    <row r="63" spans="1:5">
      <c r="A63" s="177" t="s">
        <v>96</v>
      </c>
      <c r="B63" s="62" t="s">
        <v>5511</v>
      </c>
      <c r="C63" s="43" t="s">
        <v>5512</v>
      </c>
      <c r="D63" s="62">
        <v>2.9999999999999997E-4</v>
      </c>
      <c r="E63" s="98" t="s">
        <v>5513</v>
      </c>
    </row>
    <row r="64" spans="1:5">
      <c r="A64" s="180" t="s">
        <v>97</v>
      </c>
      <c r="B64" s="181" t="s">
        <v>5514</v>
      </c>
      <c r="C64" s="182" t="s">
        <v>5515</v>
      </c>
      <c r="D64" s="181" t="s">
        <v>95</v>
      </c>
      <c r="E64" s="183" t="s">
        <v>95</v>
      </c>
    </row>
    <row r="65" spans="1:5">
      <c r="A65" s="124" t="s">
        <v>1156</v>
      </c>
      <c r="B65" s="62" t="s">
        <v>95</v>
      </c>
      <c r="C65" s="43" t="s">
        <v>95</v>
      </c>
      <c r="D65" s="62" t="s">
        <v>95</v>
      </c>
      <c r="E65" s="98" t="s">
        <v>95</v>
      </c>
    </row>
    <row r="66" spans="1:5">
      <c r="A66" s="177" t="s">
        <v>96</v>
      </c>
      <c r="B66" s="62" t="s">
        <v>5516</v>
      </c>
      <c r="C66" s="43" t="s">
        <v>5517</v>
      </c>
      <c r="D66" s="62">
        <v>2.8E-3</v>
      </c>
      <c r="E66" s="98" t="s">
        <v>5518</v>
      </c>
    </row>
    <row r="67" spans="1:5" ht="16.5" thickBot="1">
      <c r="A67" s="178" t="s">
        <v>97</v>
      </c>
      <c r="B67" s="63" t="s">
        <v>5519</v>
      </c>
      <c r="C67" s="35" t="s">
        <v>5520</v>
      </c>
      <c r="D67" s="63" t="s">
        <v>95</v>
      </c>
      <c r="E67" s="92" t="s">
        <v>95</v>
      </c>
    </row>
  </sheetData>
  <pageMargins left="0.7" right="0.7" top="0.75" bottom="0.75" header="0.3" footer="0.3"/>
  <pageSetup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7"/>
  <dimension ref="A1:E67"/>
  <sheetViews>
    <sheetView workbookViewId="0">
      <selection activeCell="I1" sqref="I1"/>
    </sheetView>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5521</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5522</v>
      </c>
      <c r="C7" s="43" t="s">
        <v>5523</v>
      </c>
      <c r="D7" s="62">
        <v>4.1000000000000003E-3</v>
      </c>
      <c r="E7" s="98" t="s">
        <v>5524</v>
      </c>
    </row>
    <row r="8" spans="1:5">
      <c r="A8" s="180" t="s">
        <v>97</v>
      </c>
      <c r="B8" s="181" t="s">
        <v>5525</v>
      </c>
      <c r="C8" s="182" t="s">
        <v>5526</v>
      </c>
      <c r="D8" s="181" t="s">
        <v>95</v>
      </c>
      <c r="E8" s="183" t="s">
        <v>95</v>
      </c>
    </row>
    <row r="9" spans="1:5">
      <c r="A9" s="124" t="s">
        <v>103</v>
      </c>
      <c r="B9" s="62" t="s">
        <v>95</v>
      </c>
      <c r="C9" s="43" t="s">
        <v>95</v>
      </c>
      <c r="D9" s="62" t="s">
        <v>95</v>
      </c>
      <c r="E9" s="98" t="s">
        <v>95</v>
      </c>
    </row>
    <row r="10" spans="1:5">
      <c r="A10" s="177" t="s">
        <v>96</v>
      </c>
      <c r="B10" s="62" t="s">
        <v>5527</v>
      </c>
      <c r="C10" s="43" t="s">
        <v>5528</v>
      </c>
      <c r="D10" s="62" t="s">
        <v>1087</v>
      </c>
      <c r="E10" s="98" t="s">
        <v>5529</v>
      </c>
    </row>
    <row r="11" spans="1:5">
      <c r="A11" s="180" t="s">
        <v>97</v>
      </c>
      <c r="B11" s="181" t="s">
        <v>5530</v>
      </c>
      <c r="C11" s="182" t="s">
        <v>5531</v>
      </c>
      <c r="D11" s="181" t="s">
        <v>95</v>
      </c>
      <c r="E11" s="183" t="s">
        <v>95</v>
      </c>
    </row>
    <row r="12" spans="1:5">
      <c r="A12" s="124" t="s">
        <v>104</v>
      </c>
      <c r="B12" s="62" t="s">
        <v>95</v>
      </c>
      <c r="C12" s="43" t="s">
        <v>95</v>
      </c>
      <c r="D12" s="62" t="s">
        <v>95</v>
      </c>
      <c r="E12" s="98" t="s">
        <v>95</v>
      </c>
    </row>
    <row r="13" spans="1:5">
      <c r="A13" s="177" t="s">
        <v>96</v>
      </c>
      <c r="B13" s="62" t="s">
        <v>5532</v>
      </c>
      <c r="C13" s="43" t="s">
        <v>5533</v>
      </c>
      <c r="D13" s="62" t="s">
        <v>1087</v>
      </c>
      <c r="E13" s="98" t="s">
        <v>5534</v>
      </c>
    </row>
    <row r="14" spans="1:5">
      <c r="A14" s="180" t="s">
        <v>97</v>
      </c>
      <c r="B14" s="181" t="s">
        <v>5535</v>
      </c>
      <c r="C14" s="182" t="s">
        <v>5536</v>
      </c>
      <c r="D14" s="181" t="s">
        <v>95</v>
      </c>
      <c r="E14" s="183" t="s">
        <v>95</v>
      </c>
    </row>
    <row r="15" spans="1:5">
      <c r="A15" s="124" t="s">
        <v>105</v>
      </c>
      <c r="B15" s="62" t="s">
        <v>95</v>
      </c>
      <c r="C15" s="43" t="s">
        <v>95</v>
      </c>
      <c r="D15" s="62" t="s">
        <v>95</v>
      </c>
      <c r="E15" s="98" t="s">
        <v>95</v>
      </c>
    </row>
    <row r="16" spans="1:5">
      <c r="A16" s="177" t="s">
        <v>96</v>
      </c>
      <c r="B16" s="62" t="s">
        <v>5537</v>
      </c>
      <c r="C16" s="43" t="s">
        <v>5538</v>
      </c>
      <c r="D16" s="62" t="s">
        <v>1087</v>
      </c>
      <c r="E16" s="98" t="s">
        <v>5539</v>
      </c>
    </row>
    <row r="17" spans="1:5">
      <c r="A17" s="180" t="s">
        <v>97</v>
      </c>
      <c r="B17" s="181" t="s">
        <v>5540</v>
      </c>
      <c r="C17" s="182" t="s">
        <v>5541</v>
      </c>
      <c r="D17" s="181" t="s">
        <v>95</v>
      </c>
      <c r="E17" s="183" t="s">
        <v>95</v>
      </c>
    </row>
    <row r="18" spans="1:5">
      <c r="A18" s="184" t="s">
        <v>106</v>
      </c>
      <c r="B18" s="185" t="s">
        <v>95</v>
      </c>
      <c r="C18" s="186" t="s">
        <v>95</v>
      </c>
      <c r="D18" s="185" t="s">
        <v>95</v>
      </c>
      <c r="E18" s="187" t="s">
        <v>95</v>
      </c>
    </row>
    <row r="19" spans="1:5">
      <c r="A19" s="177" t="s">
        <v>96</v>
      </c>
      <c r="B19" s="62" t="s">
        <v>5542</v>
      </c>
      <c r="C19" s="43" t="s">
        <v>5543</v>
      </c>
      <c r="D19" s="62" t="s">
        <v>1087</v>
      </c>
      <c r="E19" s="98" t="s">
        <v>5544</v>
      </c>
    </row>
    <row r="20" spans="1:5">
      <c r="A20" s="179" t="s">
        <v>97</v>
      </c>
      <c r="B20" s="67" t="s">
        <v>5545</v>
      </c>
      <c r="C20" s="58" t="s">
        <v>5546</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5547</v>
      </c>
      <c r="C23" s="43" t="s">
        <v>5548</v>
      </c>
      <c r="D23" s="62" t="s">
        <v>1087</v>
      </c>
      <c r="E23" s="98" t="s">
        <v>5549</v>
      </c>
    </row>
    <row r="24" spans="1:5">
      <c r="A24" s="180" t="s">
        <v>97</v>
      </c>
      <c r="B24" s="181" t="s">
        <v>5550</v>
      </c>
      <c r="C24" s="182" t="s">
        <v>5551</v>
      </c>
      <c r="D24" s="181" t="s">
        <v>95</v>
      </c>
      <c r="E24" s="183" t="s">
        <v>95</v>
      </c>
    </row>
    <row r="25" spans="1:5">
      <c r="A25" s="124" t="s">
        <v>109</v>
      </c>
      <c r="B25" s="62" t="s">
        <v>95</v>
      </c>
      <c r="C25" s="43" t="s">
        <v>95</v>
      </c>
      <c r="D25" s="62" t="s">
        <v>95</v>
      </c>
      <c r="E25" s="98" t="s">
        <v>95</v>
      </c>
    </row>
    <row r="26" spans="1:5">
      <c r="A26" s="177" t="s">
        <v>96</v>
      </c>
      <c r="B26" s="62" t="s">
        <v>5552</v>
      </c>
      <c r="C26" s="43" t="s">
        <v>5553</v>
      </c>
      <c r="D26" s="62" t="s">
        <v>1087</v>
      </c>
      <c r="E26" s="98" t="s">
        <v>5554</v>
      </c>
    </row>
    <row r="27" spans="1:5">
      <c r="A27" s="177" t="s">
        <v>97</v>
      </c>
      <c r="B27" s="62" t="s">
        <v>5555</v>
      </c>
      <c r="C27" s="43" t="s">
        <v>5556</v>
      </c>
      <c r="D27" s="62" t="s">
        <v>95</v>
      </c>
      <c r="E27" s="98" t="s">
        <v>95</v>
      </c>
    </row>
    <row r="28" spans="1:5">
      <c r="A28" s="69" t="s">
        <v>1123</v>
      </c>
      <c r="B28" s="70" t="s">
        <v>95</v>
      </c>
      <c r="C28" s="70" t="s">
        <v>95</v>
      </c>
      <c r="D28" s="70" t="s">
        <v>95</v>
      </c>
      <c r="E28" s="71" t="s">
        <v>95</v>
      </c>
    </row>
    <row r="29" spans="1:5">
      <c r="A29" s="124" t="s">
        <v>96</v>
      </c>
      <c r="B29" s="62" t="s">
        <v>1686</v>
      </c>
      <c r="C29" s="43" t="s">
        <v>1687</v>
      </c>
      <c r="D29" s="62" t="s">
        <v>1087</v>
      </c>
      <c r="E29" s="98" t="s">
        <v>5557</v>
      </c>
    </row>
    <row r="30" spans="1:5">
      <c r="A30" s="124" t="s">
        <v>97</v>
      </c>
      <c r="B30" s="62" t="s">
        <v>1688</v>
      </c>
      <c r="C30" s="43" t="s">
        <v>1689</v>
      </c>
      <c r="D30" s="62" t="s">
        <v>95</v>
      </c>
      <c r="E30" s="98" t="s">
        <v>95</v>
      </c>
    </row>
    <row r="31" spans="1:5">
      <c r="A31" s="84" t="s">
        <v>1126</v>
      </c>
      <c r="B31" s="85" t="s">
        <v>95</v>
      </c>
      <c r="C31" s="85" t="s">
        <v>95</v>
      </c>
      <c r="D31" s="85" t="s">
        <v>95</v>
      </c>
      <c r="E31" s="86" t="s">
        <v>95</v>
      </c>
    </row>
    <row r="32" spans="1:5">
      <c r="A32" s="124" t="s">
        <v>96</v>
      </c>
      <c r="B32" s="62" t="s">
        <v>1686</v>
      </c>
      <c r="C32" s="43" t="s">
        <v>1687</v>
      </c>
      <c r="D32" s="62" t="s">
        <v>1087</v>
      </c>
      <c r="E32" s="98" t="s">
        <v>5557</v>
      </c>
    </row>
    <row r="33" spans="1:5">
      <c r="A33" s="125" t="s">
        <v>97</v>
      </c>
      <c r="B33" s="67" t="s">
        <v>1688</v>
      </c>
      <c r="C33" s="58" t="s">
        <v>1689</v>
      </c>
      <c r="D33" s="67" t="s">
        <v>95</v>
      </c>
      <c r="E33" s="105" t="s">
        <v>95</v>
      </c>
    </row>
    <row r="34" spans="1:5">
      <c r="A34" s="84" t="s">
        <v>1159</v>
      </c>
      <c r="B34" s="85" t="s">
        <v>95</v>
      </c>
      <c r="C34" s="85" t="s">
        <v>95</v>
      </c>
      <c r="D34" s="85" t="s">
        <v>95</v>
      </c>
      <c r="E34" s="86" t="s">
        <v>95</v>
      </c>
    </row>
    <row r="35" spans="1:5">
      <c r="A35" s="124" t="s">
        <v>96</v>
      </c>
      <c r="B35" s="62" t="s">
        <v>5558</v>
      </c>
      <c r="C35" s="43" t="s">
        <v>5559</v>
      </c>
      <c r="D35" s="62" t="s">
        <v>1087</v>
      </c>
      <c r="E35" s="98" t="s">
        <v>5560</v>
      </c>
    </row>
    <row r="36" spans="1:5">
      <c r="A36" s="125" t="s">
        <v>97</v>
      </c>
      <c r="B36" s="67" t="s">
        <v>5561</v>
      </c>
      <c r="C36" s="58" t="s">
        <v>5562</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5563</v>
      </c>
      <c r="C39" s="43" t="s">
        <v>5564</v>
      </c>
      <c r="D39" s="62" t="s">
        <v>1087</v>
      </c>
      <c r="E39" s="98" t="s">
        <v>5565</v>
      </c>
    </row>
    <row r="40" spans="1:5">
      <c r="A40" s="177" t="s">
        <v>97</v>
      </c>
      <c r="B40" s="62" t="s">
        <v>5566</v>
      </c>
      <c r="C40" s="43" t="s">
        <v>5567</v>
      </c>
      <c r="D40" s="62" t="s">
        <v>95</v>
      </c>
      <c r="E40" s="98" t="s">
        <v>95</v>
      </c>
    </row>
    <row r="41" spans="1:5">
      <c r="A41" s="184" t="s">
        <v>1132</v>
      </c>
      <c r="B41" s="185" t="s">
        <v>95</v>
      </c>
      <c r="C41" s="186" t="s">
        <v>95</v>
      </c>
      <c r="D41" s="185" t="s">
        <v>95</v>
      </c>
      <c r="E41" s="187" t="s">
        <v>95</v>
      </c>
    </row>
    <row r="42" spans="1:5">
      <c r="A42" s="177" t="s">
        <v>96</v>
      </c>
      <c r="B42" s="62" t="s">
        <v>5568</v>
      </c>
      <c r="C42" s="43" t="s">
        <v>5569</v>
      </c>
      <c r="D42" s="62" t="s">
        <v>1087</v>
      </c>
      <c r="E42" s="98" t="s">
        <v>5570</v>
      </c>
    </row>
    <row r="43" spans="1:5">
      <c r="A43" s="180" t="s">
        <v>97</v>
      </c>
      <c r="B43" s="181" t="s">
        <v>5571</v>
      </c>
      <c r="C43" s="182" t="s">
        <v>5572</v>
      </c>
      <c r="D43" s="181" t="s">
        <v>95</v>
      </c>
      <c r="E43" s="183" t="s">
        <v>95</v>
      </c>
    </row>
    <row r="44" spans="1:5">
      <c r="A44" s="124" t="s">
        <v>1135</v>
      </c>
      <c r="B44" s="62" t="s">
        <v>95</v>
      </c>
      <c r="C44" s="43" t="s">
        <v>95</v>
      </c>
      <c r="D44" s="62" t="s">
        <v>95</v>
      </c>
      <c r="E44" s="98" t="s">
        <v>95</v>
      </c>
    </row>
    <row r="45" spans="1:5">
      <c r="A45" s="177" t="s">
        <v>96</v>
      </c>
      <c r="B45" s="62" t="s">
        <v>5573</v>
      </c>
      <c r="C45" s="43" t="s">
        <v>5574</v>
      </c>
      <c r="D45" s="62" t="s">
        <v>1087</v>
      </c>
      <c r="E45" s="98" t="s">
        <v>5575</v>
      </c>
    </row>
    <row r="46" spans="1:5">
      <c r="A46" s="177" t="s">
        <v>97</v>
      </c>
      <c r="B46" s="62" t="s">
        <v>5576</v>
      </c>
      <c r="C46" s="43" t="s">
        <v>5577</v>
      </c>
      <c r="D46" s="62" t="s">
        <v>95</v>
      </c>
      <c r="E46" s="98" t="s">
        <v>95</v>
      </c>
    </row>
    <row r="47" spans="1:5">
      <c r="A47" s="184" t="s">
        <v>1138</v>
      </c>
      <c r="B47" s="185" t="s">
        <v>95</v>
      </c>
      <c r="C47" s="186" t="s">
        <v>95</v>
      </c>
      <c r="D47" s="185" t="s">
        <v>95</v>
      </c>
      <c r="E47" s="187" t="s">
        <v>95</v>
      </c>
    </row>
    <row r="48" spans="1:5">
      <c r="A48" s="177" t="s">
        <v>96</v>
      </c>
      <c r="B48" s="62" t="s">
        <v>5578</v>
      </c>
      <c r="C48" s="43" t="s">
        <v>5579</v>
      </c>
      <c r="D48" s="62" t="s">
        <v>1087</v>
      </c>
      <c r="E48" s="98" t="s">
        <v>5580</v>
      </c>
    </row>
    <row r="49" spans="1:5">
      <c r="A49" s="180" t="s">
        <v>97</v>
      </c>
      <c r="B49" s="181" t="s">
        <v>5581</v>
      </c>
      <c r="C49" s="182" t="s">
        <v>5582</v>
      </c>
      <c r="D49" s="181" t="s">
        <v>95</v>
      </c>
      <c r="E49" s="183" t="s">
        <v>95</v>
      </c>
    </row>
    <row r="50" spans="1:5">
      <c r="A50" s="124" t="s">
        <v>1141</v>
      </c>
      <c r="B50" s="62" t="s">
        <v>95</v>
      </c>
      <c r="C50" s="43" t="s">
        <v>95</v>
      </c>
      <c r="D50" s="62" t="s">
        <v>95</v>
      </c>
      <c r="E50" s="98" t="s">
        <v>95</v>
      </c>
    </row>
    <row r="51" spans="1:5">
      <c r="A51" s="177" t="s">
        <v>96</v>
      </c>
      <c r="B51" s="62" t="s">
        <v>5583</v>
      </c>
      <c r="C51" s="43" t="s">
        <v>5584</v>
      </c>
      <c r="D51" s="62" t="s">
        <v>1087</v>
      </c>
      <c r="E51" s="98" t="s">
        <v>5585</v>
      </c>
    </row>
    <row r="52" spans="1:5">
      <c r="A52" s="177" t="s">
        <v>97</v>
      </c>
      <c r="B52" s="62" t="s">
        <v>5586</v>
      </c>
      <c r="C52" s="43" t="s">
        <v>5587</v>
      </c>
      <c r="D52" s="62" t="s">
        <v>95</v>
      </c>
      <c r="E52" s="98" t="s">
        <v>95</v>
      </c>
    </row>
    <row r="53" spans="1:5">
      <c r="A53" s="184" t="s">
        <v>1144</v>
      </c>
      <c r="B53" s="185" t="s">
        <v>95</v>
      </c>
      <c r="C53" s="186" t="s">
        <v>95</v>
      </c>
      <c r="D53" s="185" t="s">
        <v>95</v>
      </c>
      <c r="E53" s="187" t="s">
        <v>95</v>
      </c>
    </row>
    <row r="54" spans="1:5">
      <c r="A54" s="177" t="s">
        <v>96</v>
      </c>
      <c r="B54" s="62" t="s">
        <v>5588</v>
      </c>
      <c r="C54" s="43" t="s">
        <v>5589</v>
      </c>
      <c r="D54" s="62" t="s">
        <v>1087</v>
      </c>
      <c r="E54" s="98" t="s">
        <v>5590</v>
      </c>
    </row>
    <row r="55" spans="1:5">
      <c r="A55" s="180" t="s">
        <v>97</v>
      </c>
      <c r="B55" s="181" t="s">
        <v>5591</v>
      </c>
      <c r="C55" s="182" t="s">
        <v>5592</v>
      </c>
      <c r="D55" s="181" t="s">
        <v>95</v>
      </c>
      <c r="E55" s="183" t="s">
        <v>95</v>
      </c>
    </row>
    <row r="56" spans="1:5">
      <c r="A56" s="124" t="s">
        <v>1147</v>
      </c>
      <c r="B56" s="62" t="s">
        <v>95</v>
      </c>
      <c r="C56" s="43" t="s">
        <v>95</v>
      </c>
      <c r="D56" s="62" t="s">
        <v>95</v>
      </c>
      <c r="E56" s="98" t="s">
        <v>95</v>
      </c>
    </row>
    <row r="57" spans="1:5">
      <c r="A57" s="177" t="s">
        <v>96</v>
      </c>
      <c r="B57" s="62" t="s">
        <v>5593</v>
      </c>
      <c r="C57" s="43" t="s">
        <v>5594</v>
      </c>
      <c r="D57" s="62" t="s">
        <v>1087</v>
      </c>
      <c r="E57" s="98" t="s">
        <v>5595</v>
      </c>
    </row>
    <row r="58" spans="1:5">
      <c r="A58" s="177" t="s">
        <v>97</v>
      </c>
      <c r="B58" s="62" t="s">
        <v>5596</v>
      </c>
      <c r="C58" s="43" t="s">
        <v>5597</v>
      </c>
      <c r="D58" s="62" t="s">
        <v>95</v>
      </c>
      <c r="E58" s="98" t="s">
        <v>95</v>
      </c>
    </row>
    <row r="59" spans="1:5">
      <c r="A59" s="184" t="s">
        <v>1150</v>
      </c>
      <c r="B59" s="185" t="s">
        <v>95</v>
      </c>
      <c r="C59" s="186" t="s">
        <v>95</v>
      </c>
      <c r="D59" s="185" t="s">
        <v>95</v>
      </c>
      <c r="E59" s="187" t="s">
        <v>95</v>
      </c>
    </row>
    <row r="60" spans="1:5">
      <c r="A60" s="177" t="s">
        <v>96</v>
      </c>
      <c r="B60" s="62" t="s">
        <v>5598</v>
      </c>
      <c r="C60" s="43" t="s">
        <v>5599</v>
      </c>
      <c r="D60" s="62" t="s">
        <v>1087</v>
      </c>
      <c r="E60" s="98" t="s">
        <v>5600</v>
      </c>
    </row>
    <row r="61" spans="1:5">
      <c r="A61" s="180" t="s">
        <v>97</v>
      </c>
      <c r="B61" s="181" t="s">
        <v>5601</v>
      </c>
      <c r="C61" s="182" t="s">
        <v>5602</v>
      </c>
      <c r="D61" s="181" t="s">
        <v>95</v>
      </c>
      <c r="E61" s="183" t="s">
        <v>95</v>
      </c>
    </row>
    <row r="62" spans="1:5">
      <c r="A62" s="184" t="s">
        <v>1153</v>
      </c>
      <c r="B62" s="185" t="s">
        <v>95</v>
      </c>
      <c r="C62" s="186" t="s">
        <v>95</v>
      </c>
      <c r="D62" s="185" t="s">
        <v>95</v>
      </c>
      <c r="E62" s="187" t="s">
        <v>95</v>
      </c>
    </row>
    <row r="63" spans="1:5">
      <c r="A63" s="177" t="s">
        <v>96</v>
      </c>
      <c r="B63" s="62" t="s">
        <v>5603</v>
      </c>
      <c r="C63" s="43" t="s">
        <v>5604</v>
      </c>
      <c r="D63" s="62">
        <v>1E-4</v>
      </c>
      <c r="E63" s="98" t="s">
        <v>5605</v>
      </c>
    </row>
    <row r="64" spans="1:5">
      <c r="A64" s="180" t="s">
        <v>97</v>
      </c>
      <c r="B64" s="181" t="s">
        <v>5606</v>
      </c>
      <c r="C64" s="182" t="s">
        <v>5607</v>
      </c>
      <c r="D64" s="181" t="s">
        <v>95</v>
      </c>
      <c r="E64" s="183" t="s">
        <v>95</v>
      </c>
    </row>
    <row r="65" spans="1:5">
      <c r="A65" s="124" t="s">
        <v>1156</v>
      </c>
      <c r="B65" s="62" t="s">
        <v>95</v>
      </c>
      <c r="C65" s="43" t="s">
        <v>95</v>
      </c>
      <c r="D65" s="62" t="s">
        <v>95</v>
      </c>
      <c r="E65" s="98" t="s">
        <v>95</v>
      </c>
    </row>
    <row r="66" spans="1:5">
      <c r="A66" s="177" t="s">
        <v>96</v>
      </c>
      <c r="B66" s="62" t="s">
        <v>5608</v>
      </c>
      <c r="C66" s="43" t="s">
        <v>5609</v>
      </c>
      <c r="D66" s="62">
        <v>2.0000000000000001E-4</v>
      </c>
      <c r="E66" s="98" t="s">
        <v>5610</v>
      </c>
    </row>
    <row r="67" spans="1:5" ht="16.5" thickBot="1">
      <c r="A67" s="178" t="s">
        <v>97</v>
      </c>
      <c r="B67" s="63" t="s">
        <v>5611</v>
      </c>
      <c r="C67" s="35" t="s">
        <v>5612</v>
      </c>
      <c r="D67" s="63" t="s">
        <v>95</v>
      </c>
      <c r="E67" s="92" t="s">
        <v>95</v>
      </c>
    </row>
  </sheetData>
  <pageMargins left="0.7" right="0.7" top="0.75" bottom="0.75" header="0.3" footer="0.3"/>
  <pageSetup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8"/>
  <dimension ref="A1:E67"/>
  <sheetViews>
    <sheetView workbookViewId="0">
      <selection activeCell="I1" sqref="I1"/>
    </sheetView>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5613</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5614</v>
      </c>
      <c r="C7" s="43" t="s">
        <v>5615</v>
      </c>
      <c r="D7" s="62">
        <v>6.7999999999999996E-3</v>
      </c>
      <c r="E7" s="98" t="s">
        <v>5616</v>
      </c>
    </row>
    <row r="8" spans="1:5">
      <c r="A8" s="180" t="s">
        <v>97</v>
      </c>
      <c r="B8" s="181" t="s">
        <v>5617</v>
      </c>
      <c r="C8" s="182" t="s">
        <v>5618</v>
      </c>
      <c r="D8" s="181" t="s">
        <v>95</v>
      </c>
      <c r="E8" s="183" t="s">
        <v>95</v>
      </c>
    </row>
    <row r="9" spans="1:5">
      <c r="A9" s="124" t="s">
        <v>103</v>
      </c>
      <c r="B9" s="62" t="s">
        <v>95</v>
      </c>
      <c r="C9" s="43" t="s">
        <v>95</v>
      </c>
      <c r="D9" s="62" t="s">
        <v>95</v>
      </c>
      <c r="E9" s="98" t="s">
        <v>95</v>
      </c>
    </row>
    <row r="10" spans="1:5">
      <c r="A10" s="177" t="s">
        <v>96</v>
      </c>
      <c r="B10" s="62" t="s">
        <v>5619</v>
      </c>
      <c r="C10" s="43" t="s">
        <v>5620</v>
      </c>
      <c r="D10" s="62" t="s">
        <v>1087</v>
      </c>
      <c r="E10" s="98" t="s">
        <v>5621</v>
      </c>
    </row>
    <row r="11" spans="1:5">
      <c r="A11" s="180" t="s">
        <v>97</v>
      </c>
      <c r="B11" s="181" t="s">
        <v>5622</v>
      </c>
      <c r="C11" s="182" t="s">
        <v>5623</v>
      </c>
      <c r="D11" s="181" t="s">
        <v>95</v>
      </c>
      <c r="E11" s="183" t="s">
        <v>95</v>
      </c>
    </row>
    <row r="12" spans="1:5">
      <c r="A12" s="124" t="s">
        <v>104</v>
      </c>
      <c r="B12" s="62" t="s">
        <v>95</v>
      </c>
      <c r="C12" s="43" t="s">
        <v>95</v>
      </c>
      <c r="D12" s="62" t="s">
        <v>95</v>
      </c>
      <c r="E12" s="98" t="s">
        <v>95</v>
      </c>
    </row>
    <row r="13" spans="1:5">
      <c r="A13" s="177" t="s">
        <v>96</v>
      </c>
      <c r="B13" s="62" t="s">
        <v>5624</v>
      </c>
      <c r="C13" s="43" t="s">
        <v>5625</v>
      </c>
      <c r="D13" s="62" t="s">
        <v>1087</v>
      </c>
      <c r="E13" s="98" t="s">
        <v>5626</v>
      </c>
    </row>
    <row r="14" spans="1:5">
      <c r="A14" s="180" t="s">
        <v>97</v>
      </c>
      <c r="B14" s="181" t="s">
        <v>5627</v>
      </c>
      <c r="C14" s="182" t="s">
        <v>5628</v>
      </c>
      <c r="D14" s="181" t="s">
        <v>95</v>
      </c>
      <c r="E14" s="183" t="s">
        <v>95</v>
      </c>
    </row>
    <row r="15" spans="1:5">
      <c r="A15" s="124" t="s">
        <v>105</v>
      </c>
      <c r="B15" s="62" t="s">
        <v>95</v>
      </c>
      <c r="C15" s="43" t="s">
        <v>95</v>
      </c>
      <c r="D15" s="62" t="s">
        <v>95</v>
      </c>
      <c r="E15" s="98" t="s">
        <v>95</v>
      </c>
    </row>
    <row r="16" spans="1:5">
      <c r="A16" s="177" t="s">
        <v>96</v>
      </c>
      <c r="B16" s="62" t="s">
        <v>5629</v>
      </c>
      <c r="C16" s="43" t="s">
        <v>5630</v>
      </c>
      <c r="D16" s="62" t="s">
        <v>1087</v>
      </c>
      <c r="E16" s="98" t="s">
        <v>5631</v>
      </c>
    </row>
    <row r="17" spans="1:5">
      <c r="A17" s="180" t="s">
        <v>97</v>
      </c>
      <c r="B17" s="181" t="s">
        <v>5632</v>
      </c>
      <c r="C17" s="182" t="s">
        <v>5633</v>
      </c>
      <c r="D17" s="181" t="s">
        <v>95</v>
      </c>
      <c r="E17" s="183" t="s">
        <v>95</v>
      </c>
    </row>
    <row r="18" spans="1:5">
      <c r="A18" s="184" t="s">
        <v>106</v>
      </c>
      <c r="B18" s="185" t="s">
        <v>95</v>
      </c>
      <c r="C18" s="186" t="s">
        <v>95</v>
      </c>
      <c r="D18" s="185" t="s">
        <v>95</v>
      </c>
      <c r="E18" s="187" t="s">
        <v>95</v>
      </c>
    </row>
    <row r="19" spans="1:5">
      <c r="A19" s="177" t="s">
        <v>96</v>
      </c>
      <c r="B19" s="62" t="s">
        <v>5634</v>
      </c>
      <c r="C19" s="43" t="s">
        <v>5635</v>
      </c>
      <c r="D19" s="62" t="s">
        <v>1087</v>
      </c>
      <c r="E19" s="98" t="s">
        <v>5636</v>
      </c>
    </row>
    <row r="20" spans="1:5">
      <c r="A20" s="179" t="s">
        <v>97</v>
      </c>
      <c r="B20" s="67" t="s">
        <v>5637</v>
      </c>
      <c r="C20" s="58" t="s">
        <v>5638</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5639</v>
      </c>
      <c r="C23" s="43" t="s">
        <v>5640</v>
      </c>
      <c r="D23" s="62" t="s">
        <v>1087</v>
      </c>
      <c r="E23" s="98" t="s">
        <v>5641</v>
      </c>
    </row>
    <row r="24" spans="1:5">
      <c r="A24" s="180" t="s">
        <v>97</v>
      </c>
      <c r="B24" s="181" t="s">
        <v>5642</v>
      </c>
      <c r="C24" s="182" t="s">
        <v>5643</v>
      </c>
      <c r="D24" s="181" t="s">
        <v>95</v>
      </c>
      <c r="E24" s="183" t="s">
        <v>95</v>
      </c>
    </row>
    <row r="25" spans="1:5">
      <c r="A25" s="124" t="s">
        <v>109</v>
      </c>
      <c r="B25" s="62" t="s">
        <v>95</v>
      </c>
      <c r="C25" s="43" t="s">
        <v>95</v>
      </c>
      <c r="D25" s="62" t="s">
        <v>95</v>
      </c>
      <c r="E25" s="98" t="s">
        <v>95</v>
      </c>
    </row>
    <row r="26" spans="1:5">
      <c r="A26" s="177" t="s">
        <v>96</v>
      </c>
      <c r="B26" s="62" t="s">
        <v>5644</v>
      </c>
      <c r="C26" s="43" t="s">
        <v>5645</v>
      </c>
      <c r="D26" s="62" t="s">
        <v>1087</v>
      </c>
      <c r="E26" s="98" t="s">
        <v>5646</v>
      </c>
    </row>
    <row r="27" spans="1:5">
      <c r="A27" s="177" t="s">
        <v>97</v>
      </c>
      <c r="B27" s="62" t="s">
        <v>5647</v>
      </c>
      <c r="C27" s="43" t="s">
        <v>5648</v>
      </c>
      <c r="D27" s="62" t="s">
        <v>95</v>
      </c>
      <c r="E27" s="98" t="s">
        <v>95</v>
      </c>
    </row>
    <row r="28" spans="1:5">
      <c r="A28" s="69" t="s">
        <v>1123</v>
      </c>
      <c r="B28" s="70" t="s">
        <v>95</v>
      </c>
      <c r="C28" s="70" t="s">
        <v>95</v>
      </c>
      <c r="D28" s="70" t="s">
        <v>95</v>
      </c>
      <c r="E28" s="71" t="s">
        <v>95</v>
      </c>
    </row>
    <row r="29" spans="1:5">
      <c r="A29" s="124" t="s">
        <v>96</v>
      </c>
      <c r="B29" s="62" t="s">
        <v>1690</v>
      </c>
      <c r="C29" s="43" t="s">
        <v>1691</v>
      </c>
      <c r="D29" s="62" t="s">
        <v>1087</v>
      </c>
      <c r="E29" s="98" t="s">
        <v>5649</v>
      </c>
    </row>
    <row r="30" spans="1:5">
      <c r="A30" s="124" t="s">
        <v>97</v>
      </c>
      <c r="B30" s="62" t="s">
        <v>1692</v>
      </c>
      <c r="C30" s="43" t="s">
        <v>1693</v>
      </c>
      <c r="D30" s="62" t="s">
        <v>95</v>
      </c>
      <c r="E30" s="98" t="s">
        <v>95</v>
      </c>
    </row>
    <row r="31" spans="1:5">
      <c r="A31" s="84" t="s">
        <v>1126</v>
      </c>
      <c r="B31" s="85" t="s">
        <v>95</v>
      </c>
      <c r="C31" s="85" t="s">
        <v>95</v>
      </c>
      <c r="D31" s="85" t="s">
        <v>95</v>
      </c>
      <c r="E31" s="86" t="s">
        <v>95</v>
      </c>
    </row>
    <row r="32" spans="1:5">
      <c r="A32" s="124" t="s">
        <v>96</v>
      </c>
      <c r="B32" s="62" t="s">
        <v>1690</v>
      </c>
      <c r="C32" s="43" t="s">
        <v>1691</v>
      </c>
      <c r="D32" s="62" t="s">
        <v>1087</v>
      </c>
      <c r="E32" s="98" t="s">
        <v>5649</v>
      </c>
    </row>
    <row r="33" spans="1:5">
      <c r="A33" s="125" t="s">
        <v>97</v>
      </c>
      <c r="B33" s="67" t="s">
        <v>1692</v>
      </c>
      <c r="C33" s="58" t="s">
        <v>1693</v>
      </c>
      <c r="D33" s="67" t="s">
        <v>95</v>
      </c>
      <c r="E33" s="105" t="s">
        <v>95</v>
      </c>
    </row>
    <row r="34" spans="1:5">
      <c r="A34" s="84" t="s">
        <v>1159</v>
      </c>
      <c r="B34" s="85" t="s">
        <v>95</v>
      </c>
      <c r="C34" s="85" t="s">
        <v>95</v>
      </c>
      <c r="D34" s="85" t="s">
        <v>95</v>
      </c>
      <c r="E34" s="86" t="s">
        <v>95</v>
      </c>
    </row>
    <row r="35" spans="1:5">
      <c r="A35" s="124" t="s">
        <v>96</v>
      </c>
      <c r="B35" s="62" t="s">
        <v>5650</v>
      </c>
      <c r="C35" s="43" t="s">
        <v>5651</v>
      </c>
      <c r="D35" s="62" t="s">
        <v>1087</v>
      </c>
      <c r="E35" s="98" t="s">
        <v>5652</v>
      </c>
    </row>
    <row r="36" spans="1:5">
      <c r="A36" s="125" t="s">
        <v>97</v>
      </c>
      <c r="B36" s="67" t="s">
        <v>5653</v>
      </c>
      <c r="C36" s="58" t="s">
        <v>5654</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5655</v>
      </c>
      <c r="C39" s="43" t="s">
        <v>5656</v>
      </c>
      <c r="D39" s="62" t="s">
        <v>1087</v>
      </c>
      <c r="E39" s="98" t="s">
        <v>5657</v>
      </c>
    </row>
    <row r="40" spans="1:5">
      <c r="A40" s="177" t="s">
        <v>97</v>
      </c>
      <c r="B40" s="62" t="s">
        <v>5658</v>
      </c>
      <c r="C40" s="43" t="s">
        <v>5659</v>
      </c>
      <c r="D40" s="62" t="s">
        <v>95</v>
      </c>
      <c r="E40" s="98" t="s">
        <v>95</v>
      </c>
    </row>
    <row r="41" spans="1:5">
      <c r="A41" s="184" t="s">
        <v>1132</v>
      </c>
      <c r="B41" s="185" t="s">
        <v>95</v>
      </c>
      <c r="C41" s="186" t="s">
        <v>95</v>
      </c>
      <c r="D41" s="185" t="s">
        <v>95</v>
      </c>
      <c r="E41" s="187" t="s">
        <v>95</v>
      </c>
    </row>
    <row r="42" spans="1:5">
      <c r="A42" s="177" t="s">
        <v>96</v>
      </c>
      <c r="B42" s="62" t="s">
        <v>5660</v>
      </c>
      <c r="C42" s="43" t="s">
        <v>5661</v>
      </c>
      <c r="D42" s="62" t="s">
        <v>1087</v>
      </c>
      <c r="E42" s="98" t="s">
        <v>5662</v>
      </c>
    </row>
    <row r="43" spans="1:5">
      <c r="A43" s="180" t="s">
        <v>97</v>
      </c>
      <c r="B43" s="181" t="s">
        <v>5663</v>
      </c>
      <c r="C43" s="182" t="s">
        <v>5664</v>
      </c>
      <c r="D43" s="181" t="s">
        <v>95</v>
      </c>
      <c r="E43" s="183" t="s">
        <v>95</v>
      </c>
    </row>
    <row r="44" spans="1:5">
      <c r="A44" s="124" t="s">
        <v>1135</v>
      </c>
      <c r="B44" s="62" t="s">
        <v>95</v>
      </c>
      <c r="C44" s="43" t="s">
        <v>95</v>
      </c>
      <c r="D44" s="62" t="s">
        <v>95</v>
      </c>
      <c r="E44" s="98" t="s">
        <v>95</v>
      </c>
    </row>
    <row r="45" spans="1:5">
      <c r="A45" s="177" t="s">
        <v>96</v>
      </c>
      <c r="B45" s="62" t="s">
        <v>5665</v>
      </c>
      <c r="C45" s="43" t="s">
        <v>5666</v>
      </c>
      <c r="D45" s="62" t="s">
        <v>1087</v>
      </c>
      <c r="E45" s="98" t="s">
        <v>5667</v>
      </c>
    </row>
    <row r="46" spans="1:5">
      <c r="A46" s="177" t="s">
        <v>97</v>
      </c>
      <c r="B46" s="62" t="s">
        <v>5668</v>
      </c>
      <c r="C46" s="43" t="s">
        <v>5669</v>
      </c>
      <c r="D46" s="62" t="s">
        <v>95</v>
      </c>
      <c r="E46" s="98" t="s">
        <v>95</v>
      </c>
    </row>
    <row r="47" spans="1:5">
      <c r="A47" s="184" t="s">
        <v>1138</v>
      </c>
      <c r="B47" s="185" t="s">
        <v>95</v>
      </c>
      <c r="C47" s="186" t="s">
        <v>95</v>
      </c>
      <c r="D47" s="185" t="s">
        <v>95</v>
      </c>
      <c r="E47" s="187" t="s">
        <v>95</v>
      </c>
    </row>
    <row r="48" spans="1:5">
      <c r="A48" s="177" t="s">
        <v>96</v>
      </c>
      <c r="B48" s="62" t="s">
        <v>5670</v>
      </c>
      <c r="C48" s="43" t="s">
        <v>5671</v>
      </c>
      <c r="D48" s="62" t="s">
        <v>1087</v>
      </c>
      <c r="E48" s="98" t="s">
        <v>5672</v>
      </c>
    </row>
    <row r="49" spans="1:5">
      <c r="A49" s="180" t="s">
        <v>97</v>
      </c>
      <c r="B49" s="181" t="s">
        <v>5673</v>
      </c>
      <c r="C49" s="182" t="s">
        <v>5674</v>
      </c>
      <c r="D49" s="181" t="s">
        <v>95</v>
      </c>
      <c r="E49" s="183" t="s">
        <v>95</v>
      </c>
    </row>
    <row r="50" spans="1:5">
      <c r="A50" s="124" t="s">
        <v>1141</v>
      </c>
      <c r="B50" s="62" t="s">
        <v>95</v>
      </c>
      <c r="C50" s="43" t="s">
        <v>95</v>
      </c>
      <c r="D50" s="62" t="s">
        <v>95</v>
      </c>
      <c r="E50" s="98" t="s">
        <v>95</v>
      </c>
    </row>
    <row r="51" spans="1:5">
      <c r="A51" s="177" t="s">
        <v>96</v>
      </c>
      <c r="B51" s="62" t="s">
        <v>5675</v>
      </c>
      <c r="C51" s="43" t="s">
        <v>5676</v>
      </c>
      <c r="D51" s="62" t="s">
        <v>1087</v>
      </c>
      <c r="E51" s="98" t="s">
        <v>5677</v>
      </c>
    </row>
    <row r="52" spans="1:5">
      <c r="A52" s="177" t="s">
        <v>97</v>
      </c>
      <c r="B52" s="62" t="s">
        <v>5678</v>
      </c>
      <c r="C52" s="43" t="s">
        <v>5679</v>
      </c>
      <c r="D52" s="62" t="s">
        <v>95</v>
      </c>
      <c r="E52" s="98" t="s">
        <v>95</v>
      </c>
    </row>
    <row r="53" spans="1:5">
      <c r="A53" s="184" t="s">
        <v>1144</v>
      </c>
      <c r="B53" s="185" t="s">
        <v>95</v>
      </c>
      <c r="C53" s="186" t="s">
        <v>95</v>
      </c>
      <c r="D53" s="185" t="s">
        <v>95</v>
      </c>
      <c r="E53" s="187" t="s">
        <v>95</v>
      </c>
    </row>
    <row r="54" spans="1:5">
      <c r="A54" s="177" t="s">
        <v>96</v>
      </c>
      <c r="B54" s="62" t="s">
        <v>5680</v>
      </c>
      <c r="C54" s="43" t="s">
        <v>5681</v>
      </c>
      <c r="D54" s="62" t="s">
        <v>1087</v>
      </c>
      <c r="E54" s="98" t="s">
        <v>5682</v>
      </c>
    </row>
    <row r="55" spans="1:5">
      <c r="A55" s="180" t="s">
        <v>97</v>
      </c>
      <c r="B55" s="181" t="s">
        <v>5683</v>
      </c>
      <c r="C55" s="182" t="s">
        <v>5684</v>
      </c>
      <c r="D55" s="181" t="s">
        <v>95</v>
      </c>
      <c r="E55" s="183" t="s">
        <v>95</v>
      </c>
    </row>
    <row r="56" spans="1:5">
      <c r="A56" s="124" t="s">
        <v>1147</v>
      </c>
      <c r="B56" s="62" t="s">
        <v>95</v>
      </c>
      <c r="C56" s="43" t="s">
        <v>95</v>
      </c>
      <c r="D56" s="62" t="s">
        <v>95</v>
      </c>
      <c r="E56" s="98" t="s">
        <v>95</v>
      </c>
    </row>
    <row r="57" spans="1:5">
      <c r="A57" s="177" t="s">
        <v>96</v>
      </c>
      <c r="B57" s="62" t="s">
        <v>5685</v>
      </c>
      <c r="C57" s="43" t="s">
        <v>5686</v>
      </c>
      <c r="D57" s="62" t="s">
        <v>1087</v>
      </c>
      <c r="E57" s="98" t="s">
        <v>5687</v>
      </c>
    </row>
    <row r="58" spans="1:5">
      <c r="A58" s="177" t="s">
        <v>97</v>
      </c>
      <c r="B58" s="62" t="s">
        <v>5688</v>
      </c>
      <c r="C58" s="43" t="s">
        <v>5689</v>
      </c>
      <c r="D58" s="62" t="s">
        <v>95</v>
      </c>
      <c r="E58" s="98" t="s">
        <v>95</v>
      </c>
    </row>
    <row r="59" spans="1:5">
      <c r="A59" s="184" t="s">
        <v>1150</v>
      </c>
      <c r="B59" s="185" t="s">
        <v>95</v>
      </c>
      <c r="C59" s="186" t="s">
        <v>95</v>
      </c>
      <c r="D59" s="185" t="s">
        <v>95</v>
      </c>
      <c r="E59" s="187" t="s">
        <v>95</v>
      </c>
    </row>
    <row r="60" spans="1:5">
      <c r="A60" s="177" t="s">
        <v>96</v>
      </c>
      <c r="B60" s="62" t="s">
        <v>5690</v>
      </c>
      <c r="C60" s="43" t="s">
        <v>5691</v>
      </c>
      <c r="D60" s="62" t="s">
        <v>1087</v>
      </c>
      <c r="E60" s="98" t="s">
        <v>5692</v>
      </c>
    </row>
    <row r="61" spans="1:5">
      <c r="A61" s="180" t="s">
        <v>97</v>
      </c>
      <c r="B61" s="181" t="s">
        <v>5693</v>
      </c>
      <c r="C61" s="182" t="s">
        <v>5694</v>
      </c>
      <c r="D61" s="181" t="s">
        <v>95</v>
      </c>
      <c r="E61" s="183" t="s">
        <v>95</v>
      </c>
    </row>
    <row r="62" spans="1:5">
      <c r="A62" s="184" t="s">
        <v>1153</v>
      </c>
      <c r="B62" s="185" t="s">
        <v>95</v>
      </c>
      <c r="C62" s="186" t="s">
        <v>95</v>
      </c>
      <c r="D62" s="185" t="s">
        <v>95</v>
      </c>
      <c r="E62" s="187" t="s">
        <v>95</v>
      </c>
    </row>
    <row r="63" spans="1:5">
      <c r="A63" s="177" t="s">
        <v>96</v>
      </c>
      <c r="B63" s="62" t="s">
        <v>5695</v>
      </c>
      <c r="C63" s="43" t="s">
        <v>5696</v>
      </c>
      <c r="D63" s="62">
        <v>2.0000000000000001E-4</v>
      </c>
      <c r="E63" s="98" t="s">
        <v>5697</v>
      </c>
    </row>
    <row r="64" spans="1:5">
      <c r="A64" s="180" t="s">
        <v>97</v>
      </c>
      <c r="B64" s="181" t="s">
        <v>5698</v>
      </c>
      <c r="C64" s="182" t="s">
        <v>5699</v>
      </c>
      <c r="D64" s="181" t="s">
        <v>95</v>
      </c>
      <c r="E64" s="183" t="s">
        <v>95</v>
      </c>
    </row>
    <row r="65" spans="1:5">
      <c r="A65" s="124" t="s">
        <v>1156</v>
      </c>
      <c r="B65" s="62" t="s">
        <v>95</v>
      </c>
      <c r="C65" s="43" t="s">
        <v>95</v>
      </c>
      <c r="D65" s="62" t="s">
        <v>95</v>
      </c>
      <c r="E65" s="98" t="s">
        <v>95</v>
      </c>
    </row>
    <row r="66" spans="1:5">
      <c r="A66" s="177" t="s">
        <v>96</v>
      </c>
      <c r="B66" s="62" t="s">
        <v>5700</v>
      </c>
      <c r="C66" s="43" t="s">
        <v>5701</v>
      </c>
      <c r="D66" s="62">
        <v>4.0000000000000002E-4</v>
      </c>
      <c r="E66" s="98" t="s">
        <v>5702</v>
      </c>
    </row>
    <row r="67" spans="1:5" ht="16.5" thickBot="1">
      <c r="A67" s="178" t="s">
        <v>97</v>
      </c>
      <c r="B67" s="63" t="s">
        <v>5703</v>
      </c>
      <c r="C67" s="35" t="s">
        <v>5704</v>
      </c>
      <c r="D67" s="63" t="s">
        <v>95</v>
      </c>
      <c r="E67" s="92" t="s">
        <v>95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14"/>
  <sheetViews>
    <sheetView workbookViewId="0">
      <selection activeCell="F1" sqref="F1"/>
    </sheetView>
  </sheetViews>
  <sheetFormatPr defaultColWidth="9.28515625" defaultRowHeight="15.75"/>
  <cols>
    <col min="1" max="1" width="5" style="9" bestFit="1" customWidth="1"/>
    <col min="2" max="2" width="76.7109375" style="9" bestFit="1" customWidth="1"/>
    <col min="3" max="3" width="15.7109375" style="9" bestFit="1" customWidth="1"/>
    <col min="4" max="4" width="23.5703125" style="9" bestFit="1" customWidth="1"/>
    <col min="5" max="16384" width="9.28515625" style="9"/>
  </cols>
  <sheetData>
    <row r="1" spans="1:9" ht="15.75" customHeight="1">
      <c r="A1" s="53" t="s">
        <v>16</v>
      </c>
      <c r="B1" s="53"/>
      <c r="C1" s="53"/>
      <c r="D1" s="53"/>
      <c r="E1" s="53"/>
      <c r="F1" s="53"/>
      <c r="G1" s="53"/>
      <c r="H1" s="53"/>
      <c r="I1" s="53"/>
    </row>
    <row r="2" spans="1:9">
      <c r="A2" s="53"/>
      <c r="B2" s="53"/>
      <c r="C2" s="53"/>
      <c r="D2" s="53"/>
      <c r="E2" s="53"/>
      <c r="F2" s="53"/>
      <c r="G2" s="53"/>
      <c r="H2" s="53"/>
      <c r="I2" s="53"/>
    </row>
    <row r="3" spans="1:9" ht="18.75" thickBot="1">
      <c r="A3" s="8" t="s">
        <v>39</v>
      </c>
    </row>
    <row r="4" spans="1:9">
      <c r="A4" s="16" t="s">
        <v>10</v>
      </c>
      <c r="B4" s="17" t="s">
        <v>11</v>
      </c>
      <c r="C4" s="18" t="s">
        <v>12</v>
      </c>
      <c r="D4" s="19" t="s">
        <v>42</v>
      </c>
    </row>
    <row r="5" spans="1:9">
      <c r="A5" s="13">
        <v>1</v>
      </c>
      <c r="B5" s="12" t="s">
        <v>30</v>
      </c>
      <c r="C5" s="12" t="s">
        <v>14</v>
      </c>
      <c r="D5" s="25">
        <v>19257854</v>
      </c>
    </row>
    <row r="6" spans="1:9">
      <c r="A6" s="13">
        <v>2</v>
      </c>
      <c r="B6" s="12" t="s">
        <v>31</v>
      </c>
      <c r="C6" s="24">
        <v>2738762</v>
      </c>
      <c r="D6" s="25">
        <v>16519092</v>
      </c>
    </row>
    <row r="7" spans="1:9">
      <c r="A7" s="13">
        <v>3</v>
      </c>
      <c r="B7" s="12" t="s">
        <v>32</v>
      </c>
      <c r="C7" s="24">
        <v>35583</v>
      </c>
      <c r="D7" s="25">
        <v>16483509</v>
      </c>
    </row>
    <row r="8" spans="1:9">
      <c r="A8" s="13">
        <v>4</v>
      </c>
      <c r="B8" s="12" t="s">
        <v>18</v>
      </c>
      <c r="C8" s="24">
        <v>898278</v>
      </c>
      <c r="D8" s="25">
        <v>15585231</v>
      </c>
    </row>
    <row r="9" spans="1:9">
      <c r="A9" s="13">
        <v>5</v>
      </c>
      <c r="B9" s="12" t="s">
        <v>19</v>
      </c>
      <c r="C9" s="24">
        <v>136205</v>
      </c>
      <c r="D9" s="25">
        <v>15449026</v>
      </c>
    </row>
    <row r="10" spans="1:9">
      <c r="A10" s="13">
        <v>6</v>
      </c>
      <c r="B10" s="12" t="s">
        <v>29</v>
      </c>
      <c r="C10" s="24">
        <v>3166725</v>
      </c>
      <c r="D10" s="25">
        <v>12282301</v>
      </c>
    </row>
    <row r="11" spans="1:9">
      <c r="A11" s="13">
        <v>7</v>
      </c>
      <c r="B11" s="12" t="s">
        <v>23</v>
      </c>
      <c r="C11" s="24">
        <v>1668718</v>
      </c>
      <c r="D11" s="25">
        <v>10613583</v>
      </c>
    </row>
    <row r="12" spans="1:9">
      <c r="A12" s="13">
        <v>8</v>
      </c>
      <c r="B12" s="12" t="s">
        <v>33</v>
      </c>
      <c r="C12" s="24">
        <v>155900</v>
      </c>
      <c r="D12" s="25">
        <v>10457683</v>
      </c>
    </row>
    <row r="13" spans="1:9">
      <c r="A13" s="13">
        <v>9</v>
      </c>
      <c r="B13" s="12" t="s">
        <v>36</v>
      </c>
      <c r="C13" s="24">
        <v>34569</v>
      </c>
      <c r="D13" s="25">
        <v>10423114</v>
      </c>
    </row>
    <row r="14" spans="1:9" ht="16.5" thickBot="1">
      <c r="A14" s="14">
        <v>10</v>
      </c>
      <c r="B14" s="15" t="s">
        <v>37</v>
      </c>
      <c r="C14" s="26">
        <v>21141</v>
      </c>
      <c r="D14" s="27">
        <v>10401973</v>
      </c>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9"/>
  <dimension ref="A1:E67"/>
  <sheetViews>
    <sheetView workbookViewId="0">
      <selection activeCell="I1" sqref="I1"/>
    </sheetView>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5705</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5706</v>
      </c>
      <c r="C7" s="43" t="s">
        <v>5707</v>
      </c>
      <c r="D7" s="62">
        <v>4.2700000000000002E-2</v>
      </c>
      <c r="E7" s="98" t="s">
        <v>5708</v>
      </c>
    </row>
    <row r="8" spans="1:5">
      <c r="A8" s="180" t="s">
        <v>97</v>
      </c>
      <c r="B8" s="181" t="s">
        <v>5709</v>
      </c>
      <c r="C8" s="182" t="s">
        <v>5710</v>
      </c>
      <c r="D8" s="181" t="s">
        <v>95</v>
      </c>
      <c r="E8" s="183" t="s">
        <v>95</v>
      </c>
    </row>
    <row r="9" spans="1:5">
      <c r="A9" s="124" t="s">
        <v>103</v>
      </c>
      <c r="B9" s="62" t="s">
        <v>95</v>
      </c>
      <c r="C9" s="43" t="s">
        <v>95</v>
      </c>
      <c r="D9" s="62" t="s">
        <v>95</v>
      </c>
      <c r="E9" s="98" t="s">
        <v>95</v>
      </c>
    </row>
    <row r="10" spans="1:5">
      <c r="A10" s="177" t="s">
        <v>96</v>
      </c>
      <c r="B10" s="62" t="s">
        <v>5711</v>
      </c>
      <c r="C10" s="43" t="s">
        <v>5712</v>
      </c>
      <c r="D10" s="62" t="s">
        <v>1087</v>
      </c>
      <c r="E10" s="98" t="s">
        <v>5713</v>
      </c>
    </row>
    <row r="11" spans="1:5">
      <c r="A11" s="180" t="s">
        <v>97</v>
      </c>
      <c r="B11" s="181" t="s">
        <v>5714</v>
      </c>
      <c r="C11" s="182" t="s">
        <v>5715</v>
      </c>
      <c r="D11" s="181" t="s">
        <v>95</v>
      </c>
      <c r="E11" s="183" t="s">
        <v>95</v>
      </c>
    </row>
    <row r="12" spans="1:5">
      <c r="A12" s="124" t="s">
        <v>104</v>
      </c>
      <c r="B12" s="62" t="s">
        <v>95</v>
      </c>
      <c r="C12" s="43" t="s">
        <v>95</v>
      </c>
      <c r="D12" s="62" t="s">
        <v>95</v>
      </c>
      <c r="E12" s="98" t="s">
        <v>95</v>
      </c>
    </row>
    <row r="13" spans="1:5">
      <c r="A13" s="177" t="s">
        <v>96</v>
      </c>
      <c r="B13" s="62" t="s">
        <v>5716</v>
      </c>
      <c r="C13" s="43" t="s">
        <v>5717</v>
      </c>
      <c r="D13" s="62" t="s">
        <v>1087</v>
      </c>
      <c r="E13" s="98" t="s">
        <v>5718</v>
      </c>
    </row>
    <row r="14" spans="1:5">
      <c r="A14" s="180" t="s">
        <v>97</v>
      </c>
      <c r="B14" s="181" t="s">
        <v>5719</v>
      </c>
      <c r="C14" s="182" t="s">
        <v>5720</v>
      </c>
      <c r="D14" s="181" t="s">
        <v>95</v>
      </c>
      <c r="E14" s="183" t="s">
        <v>95</v>
      </c>
    </row>
    <row r="15" spans="1:5">
      <c r="A15" s="124" t="s">
        <v>105</v>
      </c>
      <c r="B15" s="62" t="s">
        <v>95</v>
      </c>
      <c r="C15" s="43" t="s">
        <v>95</v>
      </c>
      <c r="D15" s="62" t="s">
        <v>95</v>
      </c>
      <c r="E15" s="98" t="s">
        <v>95</v>
      </c>
    </row>
    <row r="16" spans="1:5">
      <c r="A16" s="177" t="s">
        <v>96</v>
      </c>
      <c r="B16" s="62" t="s">
        <v>5721</v>
      </c>
      <c r="C16" s="43" t="s">
        <v>5722</v>
      </c>
      <c r="D16" s="62" t="s">
        <v>1087</v>
      </c>
      <c r="E16" s="98" t="s">
        <v>5723</v>
      </c>
    </row>
    <row r="17" spans="1:5">
      <c r="A17" s="180" t="s">
        <v>97</v>
      </c>
      <c r="B17" s="181" t="s">
        <v>5724</v>
      </c>
      <c r="C17" s="182" t="s">
        <v>5725</v>
      </c>
      <c r="D17" s="181" t="s">
        <v>95</v>
      </c>
      <c r="E17" s="183" t="s">
        <v>95</v>
      </c>
    </row>
    <row r="18" spans="1:5">
      <c r="A18" s="184" t="s">
        <v>106</v>
      </c>
      <c r="B18" s="185" t="s">
        <v>95</v>
      </c>
      <c r="C18" s="186" t="s">
        <v>95</v>
      </c>
      <c r="D18" s="185" t="s">
        <v>95</v>
      </c>
      <c r="E18" s="187" t="s">
        <v>95</v>
      </c>
    </row>
    <row r="19" spans="1:5">
      <c r="A19" s="177" t="s">
        <v>96</v>
      </c>
      <c r="B19" s="62" t="s">
        <v>5726</v>
      </c>
      <c r="C19" s="43" t="s">
        <v>5727</v>
      </c>
      <c r="D19" s="62">
        <v>2.0000000000000001E-4</v>
      </c>
      <c r="E19" s="98" t="s">
        <v>5728</v>
      </c>
    </row>
    <row r="20" spans="1:5">
      <c r="A20" s="179" t="s">
        <v>97</v>
      </c>
      <c r="B20" s="67" t="s">
        <v>5729</v>
      </c>
      <c r="C20" s="58" t="s">
        <v>2334</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5730</v>
      </c>
      <c r="C23" s="43" t="s">
        <v>5731</v>
      </c>
      <c r="D23" s="62" t="s">
        <v>1087</v>
      </c>
      <c r="E23" s="98" t="s">
        <v>5732</v>
      </c>
    </row>
    <row r="24" spans="1:5">
      <c r="A24" s="180" t="s">
        <v>97</v>
      </c>
      <c r="B24" s="181" t="s">
        <v>5733</v>
      </c>
      <c r="C24" s="182" t="s">
        <v>5734</v>
      </c>
      <c r="D24" s="181" t="s">
        <v>95</v>
      </c>
      <c r="E24" s="183" t="s">
        <v>95</v>
      </c>
    </row>
    <row r="25" spans="1:5">
      <c r="A25" s="124" t="s">
        <v>109</v>
      </c>
      <c r="B25" s="62" t="s">
        <v>95</v>
      </c>
      <c r="C25" s="43" t="s">
        <v>95</v>
      </c>
      <c r="D25" s="62" t="s">
        <v>95</v>
      </c>
      <c r="E25" s="98" t="s">
        <v>95</v>
      </c>
    </row>
    <row r="26" spans="1:5">
      <c r="A26" s="177" t="s">
        <v>96</v>
      </c>
      <c r="B26" s="62" t="s">
        <v>5735</v>
      </c>
      <c r="C26" s="43" t="s">
        <v>5736</v>
      </c>
      <c r="D26" s="62" t="s">
        <v>1087</v>
      </c>
      <c r="E26" s="98" t="s">
        <v>5737</v>
      </c>
    </row>
    <row r="27" spans="1:5">
      <c r="A27" s="177" t="s">
        <v>97</v>
      </c>
      <c r="B27" s="62" t="s">
        <v>5738</v>
      </c>
      <c r="C27" s="43" t="s">
        <v>5739</v>
      </c>
      <c r="D27" s="62" t="s">
        <v>95</v>
      </c>
      <c r="E27" s="98" t="s">
        <v>95</v>
      </c>
    </row>
    <row r="28" spans="1:5">
      <c r="A28" s="69" t="s">
        <v>1123</v>
      </c>
      <c r="B28" s="70" t="s">
        <v>95</v>
      </c>
      <c r="C28" s="70" t="s">
        <v>95</v>
      </c>
      <c r="D28" s="70" t="s">
        <v>95</v>
      </c>
      <c r="E28" s="71" t="s">
        <v>95</v>
      </c>
    </row>
    <row r="29" spans="1:5">
      <c r="A29" s="124" t="s">
        <v>96</v>
      </c>
      <c r="B29" s="62" t="s">
        <v>1696</v>
      </c>
      <c r="C29" s="43" t="s">
        <v>1697</v>
      </c>
      <c r="D29" s="62" t="s">
        <v>1087</v>
      </c>
      <c r="E29" s="98" t="s">
        <v>5740</v>
      </c>
    </row>
    <row r="30" spans="1:5">
      <c r="A30" s="124" t="s">
        <v>97</v>
      </c>
      <c r="B30" s="62" t="s">
        <v>1698</v>
      </c>
      <c r="C30" s="43" t="s">
        <v>1699</v>
      </c>
      <c r="D30" s="62" t="s">
        <v>95</v>
      </c>
      <c r="E30" s="98" t="s">
        <v>95</v>
      </c>
    </row>
    <row r="31" spans="1:5">
      <c r="A31" s="84" t="s">
        <v>1126</v>
      </c>
      <c r="B31" s="85" t="s">
        <v>95</v>
      </c>
      <c r="C31" s="85" t="s">
        <v>95</v>
      </c>
      <c r="D31" s="85" t="s">
        <v>95</v>
      </c>
      <c r="E31" s="86" t="s">
        <v>95</v>
      </c>
    </row>
    <row r="32" spans="1:5">
      <c r="A32" s="124" t="s">
        <v>96</v>
      </c>
      <c r="B32" s="62" t="s">
        <v>1696</v>
      </c>
      <c r="C32" s="43" t="s">
        <v>1697</v>
      </c>
      <c r="D32" s="62" t="s">
        <v>1087</v>
      </c>
      <c r="E32" s="98" t="s">
        <v>5740</v>
      </c>
    </row>
    <row r="33" spans="1:5">
      <c r="A33" s="125" t="s">
        <v>97</v>
      </c>
      <c r="B33" s="67" t="s">
        <v>1698</v>
      </c>
      <c r="C33" s="58" t="s">
        <v>1699</v>
      </c>
      <c r="D33" s="67" t="s">
        <v>95</v>
      </c>
      <c r="E33" s="105" t="s">
        <v>95</v>
      </c>
    </row>
    <row r="34" spans="1:5">
      <c r="A34" s="84" t="s">
        <v>1159</v>
      </c>
      <c r="B34" s="85" t="s">
        <v>95</v>
      </c>
      <c r="C34" s="85" t="s">
        <v>95</v>
      </c>
      <c r="D34" s="85" t="s">
        <v>95</v>
      </c>
      <c r="E34" s="86" t="s">
        <v>95</v>
      </c>
    </row>
    <row r="35" spans="1:5">
      <c r="A35" s="124" t="s">
        <v>96</v>
      </c>
      <c r="B35" s="62" t="s">
        <v>5741</v>
      </c>
      <c r="C35" s="43" t="s">
        <v>5742</v>
      </c>
      <c r="D35" s="62" t="s">
        <v>1087</v>
      </c>
      <c r="E35" s="98" t="s">
        <v>5743</v>
      </c>
    </row>
    <row r="36" spans="1:5">
      <c r="A36" s="125" t="s">
        <v>97</v>
      </c>
      <c r="B36" s="67" t="s">
        <v>5744</v>
      </c>
      <c r="C36" s="58" t="s">
        <v>5745</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5746</v>
      </c>
      <c r="C39" s="43" t="s">
        <v>5747</v>
      </c>
      <c r="D39" s="62" t="s">
        <v>1087</v>
      </c>
      <c r="E39" s="98" t="s">
        <v>5748</v>
      </c>
    </row>
    <row r="40" spans="1:5">
      <c r="A40" s="177" t="s">
        <v>97</v>
      </c>
      <c r="B40" s="62" t="s">
        <v>5749</v>
      </c>
      <c r="C40" s="43" t="s">
        <v>5750</v>
      </c>
      <c r="D40" s="62" t="s">
        <v>95</v>
      </c>
      <c r="E40" s="98" t="s">
        <v>95</v>
      </c>
    </row>
    <row r="41" spans="1:5">
      <c r="A41" s="184" t="s">
        <v>1132</v>
      </c>
      <c r="B41" s="185" t="s">
        <v>95</v>
      </c>
      <c r="C41" s="186" t="s">
        <v>95</v>
      </c>
      <c r="D41" s="185" t="s">
        <v>95</v>
      </c>
      <c r="E41" s="187" t="s">
        <v>95</v>
      </c>
    </row>
    <row r="42" spans="1:5">
      <c r="A42" s="177" t="s">
        <v>96</v>
      </c>
      <c r="B42" s="62" t="s">
        <v>5751</v>
      </c>
      <c r="C42" s="43" t="s">
        <v>5752</v>
      </c>
      <c r="D42" s="62" t="s">
        <v>1087</v>
      </c>
      <c r="E42" s="98" t="s">
        <v>5753</v>
      </c>
    </row>
    <row r="43" spans="1:5">
      <c r="A43" s="180" t="s">
        <v>97</v>
      </c>
      <c r="B43" s="181" t="s">
        <v>5754</v>
      </c>
      <c r="C43" s="182" t="s">
        <v>5755</v>
      </c>
      <c r="D43" s="181" t="s">
        <v>95</v>
      </c>
      <c r="E43" s="183" t="s">
        <v>95</v>
      </c>
    </row>
    <row r="44" spans="1:5">
      <c r="A44" s="124" t="s">
        <v>1135</v>
      </c>
      <c r="B44" s="62" t="s">
        <v>95</v>
      </c>
      <c r="C44" s="43" t="s">
        <v>95</v>
      </c>
      <c r="D44" s="62" t="s">
        <v>95</v>
      </c>
      <c r="E44" s="98" t="s">
        <v>95</v>
      </c>
    </row>
    <row r="45" spans="1:5">
      <c r="A45" s="177" t="s">
        <v>96</v>
      </c>
      <c r="B45" s="62" t="s">
        <v>5756</v>
      </c>
      <c r="C45" s="43" t="s">
        <v>5757</v>
      </c>
      <c r="D45" s="62" t="s">
        <v>1087</v>
      </c>
      <c r="E45" s="98" t="s">
        <v>5758</v>
      </c>
    </row>
    <row r="46" spans="1:5">
      <c r="A46" s="177" t="s">
        <v>97</v>
      </c>
      <c r="B46" s="62" t="s">
        <v>5759</v>
      </c>
      <c r="C46" s="43" t="s">
        <v>5760</v>
      </c>
      <c r="D46" s="62" t="s">
        <v>95</v>
      </c>
      <c r="E46" s="98" t="s">
        <v>95</v>
      </c>
    </row>
    <row r="47" spans="1:5">
      <c r="A47" s="184" t="s">
        <v>1138</v>
      </c>
      <c r="B47" s="185" t="s">
        <v>95</v>
      </c>
      <c r="C47" s="186" t="s">
        <v>95</v>
      </c>
      <c r="D47" s="185" t="s">
        <v>95</v>
      </c>
      <c r="E47" s="187" t="s">
        <v>95</v>
      </c>
    </row>
    <row r="48" spans="1:5">
      <c r="A48" s="177" t="s">
        <v>96</v>
      </c>
      <c r="B48" s="62" t="s">
        <v>5761</v>
      </c>
      <c r="C48" s="43" t="s">
        <v>5762</v>
      </c>
      <c r="D48" s="62" t="s">
        <v>1087</v>
      </c>
      <c r="E48" s="98" t="s">
        <v>5763</v>
      </c>
    </row>
    <row r="49" spans="1:5">
      <c r="A49" s="180" t="s">
        <v>97</v>
      </c>
      <c r="B49" s="181" t="s">
        <v>5764</v>
      </c>
      <c r="C49" s="182" t="s">
        <v>5765</v>
      </c>
      <c r="D49" s="181" t="s">
        <v>95</v>
      </c>
      <c r="E49" s="183" t="s">
        <v>95</v>
      </c>
    </row>
    <row r="50" spans="1:5">
      <c r="A50" s="124" t="s">
        <v>1141</v>
      </c>
      <c r="B50" s="62" t="s">
        <v>95</v>
      </c>
      <c r="C50" s="43" t="s">
        <v>95</v>
      </c>
      <c r="D50" s="62" t="s">
        <v>95</v>
      </c>
      <c r="E50" s="98" t="s">
        <v>95</v>
      </c>
    </row>
    <row r="51" spans="1:5">
      <c r="A51" s="177" t="s">
        <v>96</v>
      </c>
      <c r="B51" s="62" t="s">
        <v>5766</v>
      </c>
      <c r="C51" s="43" t="s">
        <v>5767</v>
      </c>
      <c r="D51" s="62" t="s">
        <v>1087</v>
      </c>
      <c r="E51" s="98" t="s">
        <v>5768</v>
      </c>
    </row>
    <row r="52" spans="1:5">
      <c r="A52" s="177" t="s">
        <v>97</v>
      </c>
      <c r="B52" s="62" t="s">
        <v>5769</v>
      </c>
      <c r="C52" s="43" t="s">
        <v>5725</v>
      </c>
      <c r="D52" s="62" t="s">
        <v>95</v>
      </c>
      <c r="E52" s="98" t="s">
        <v>95</v>
      </c>
    </row>
    <row r="53" spans="1:5">
      <c r="A53" s="184" t="s">
        <v>1144</v>
      </c>
      <c r="B53" s="185" t="s">
        <v>95</v>
      </c>
      <c r="C53" s="186" t="s">
        <v>95</v>
      </c>
      <c r="D53" s="185" t="s">
        <v>95</v>
      </c>
      <c r="E53" s="187" t="s">
        <v>95</v>
      </c>
    </row>
    <row r="54" spans="1:5">
      <c r="A54" s="177" t="s">
        <v>96</v>
      </c>
      <c r="B54" s="62" t="s">
        <v>5770</v>
      </c>
      <c r="C54" s="43" t="s">
        <v>5771</v>
      </c>
      <c r="D54" s="62" t="s">
        <v>1087</v>
      </c>
      <c r="E54" s="98" t="s">
        <v>5772</v>
      </c>
    </row>
    <row r="55" spans="1:5">
      <c r="A55" s="180" t="s">
        <v>97</v>
      </c>
      <c r="B55" s="181" t="s">
        <v>5773</v>
      </c>
      <c r="C55" s="182" t="s">
        <v>5774</v>
      </c>
      <c r="D55" s="181" t="s">
        <v>95</v>
      </c>
      <c r="E55" s="183" t="s">
        <v>95</v>
      </c>
    </row>
    <row r="56" spans="1:5">
      <c r="A56" s="124" t="s">
        <v>1147</v>
      </c>
      <c r="B56" s="62" t="s">
        <v>95</v>
      </c>
      <c r="C56" s="43" t="s">
        <v>95</v>
      </c>
      <c r="D56" s="62" t="s">
        <v>95</v>
      </c>
      <c r="E56" s="98" t="s">
        <v>95</v>
      </c>
    </row>
    <row r="57" spans="1:5">
      <c r="A57" s="177" t="s">
        <v>96</v>
      </c>
      <c r="B57" s="62" t="s">
        <v>5775</v>
      </c>
      <c r="C57" s="43" t="s">
        <v>5776</v>
      </c>
      <c r="D57" s="62" t="s">
        <v>1087</v>
      </c>
      <c r="E57" s="98" t="s">
        <v>5777</v>
      </c>
    </row>
    <row r="58" spans="1:5">
      <c r="A58" s="177" t="s">
        <v>97</v>
      </c>
      <c r="B58" s="62" t="s">
        <v>5778</v>
      </c>
      <c r="C58" s="43" t="s">
        <v>5779</v>
      </c>
      <c r="D58" s="62" t="s">
        <v>95</v>
      </c>
      <c r="E58" s="98" t="s">
        <v>95</v>
      </c>
    </row>
    <row r="59" spans="1:5">
      <c r="A59" s="184" t="s">
        <v>1150</v>
      </c>
      <c r="B59" s="185" t="s">
        <v>95</v>
      </c>
      <c r="C59" s="186" t="s">
        <v>95</v>
      </c>
      <c r="D59" s="185" t="s">
        <v>95</v>
      </c>
      <c r="E59" s="187" t="s">
        <v>95</v>
      </c>
    </row>
    <row r="60" spans="1:5">
      <c r="A60" s="177" t="s">
        <v>96</v>
      </c>
      <c r="B60" s="62" t="s">
        <v>5780</v>
      </c>
      <c r="C60" s="43" t="s">
        <v>5781</v>
      </c>
      <c r="D60" s="62">
        <v>9.7999999999999997E-3</v>
      </c>
      <c r="E60" s="98" t="s">
        <v>5782</v>
      </c>
    </row>
    <row r="61" spans="1:5">
      <c r="A61" s="180" t="s">
        <v>97</v>
      </c>
      <c r="B61" s="181" t="s">
        <v>5783</v>
      </c>
      <c r="C61" s="182" t="s">
        <v>5784</v>
      </c>
      <c r="D61" s="181" t="s">
        <v>95</v>
      </c>
      <c r="E61" s="183" t="s">
        <v>95</v>
      </c>
    </row>
    <row r="62" spans="1:5">
      <c r="A62" s="184" t="s">
        <v>1153</v>
      </c>
      <c r="B62" s="185" t="s">
        <v>95</v>
      </c>
      <c r="C62" s="186" t="s">
        <v>95</v>
      </c>
      <c r="D62" s="185" t="s">
        <v>95</v>
      </c>
      <c r="E62" s="187" t="s">
        <v>95</v>
      </c>
    </row>
    <row r="63" spans="1:5">
      <c r="A63" s="177" t="s">
        <v>96</v>
      </c>
      <c r="B63" s="62" t="s">
        <v>5785</v>
      </c>
      <c r="C63" s="43" t="s">
        <v>5786</v>
      </c>
      <c r="D63" s="62">
        <v>8.0000000000000002E-3</v>
      </c>
      <c r="E63" s="98" t="s">
        <v>5787</v>
      </c>
    </row>
    <row r="64" spans="1:5">
      <c r="A64" s="180" t="s">
        <v>97</v>
      </c>
      <c r="B64" s="181" t="s">
        <v>5788</v>
      </c>
      <c r="C64" s="182" t="s">
        <v>5789</v>
      </c>
      <c r="D64" s="181" t="s">
        <v>95</v>
      </c>
      <c r="E64" s="183" t="s">
        <v>95</v>
      </c>
    </row>
    <row r="65" spans="1:5">
      <c r="A65" s="124" t="s">
        <v>1156</v>
      </c>
      <c r="B65" s="62" t="s">
        <v>95</v>
      </c>
      <c r="C65" s="43" t="s">
        <v>95</v>
      </c>
      <c r="D65" s="62" t="s">
        <v>95</v>
      </c>
      <c r="E65" s="98" t="s">
        <v>95</v>
      </c>
    </row>
    <row r="66" spans="1:5">
      <c r="A66" s="177" t="s">
        <v>96</v>
      </c>
      <c r="B66" s="62" t="s">
        <v>5790</v>
      </c>
      <c r="C66" s="43" t="s">
        <v>5791</v>
      </c>
      <c r="D66" s="62">
        <v>2.0000000000000001E-4</v>
      </c>
      <c r="E66" s="98" t="s">
        <v>5792</v>
      </c>
    </row>
    <row r="67" spans="1:5" ht="16.5" thickBot="1">
      <c r="A67" s="178" t="s">
        <v>97</v>
      </c>
      <c r="B67" s="63" t="s">
        <v>5793</v>
      </c>
      <c r="C67" s="35" t="s">
        <v>5794</v>
      </c>
      <c r="D67" s="63" t="s">
        <v>95</v>
      </c>
      <c r="E67" s="92" t="s">
        <v>95</v>
      </c>
    </row>
  </sheetData>
  <pageMargins left="0.7" right="0.7" top="0.75" bottom="0.75" header="0.3" footer="0.3"/>
  <pageSetup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0"/>
  <dimension ref="A1:E67"/>
  <sheetViews>
    <sheetView workbookViewId="0">
      <selection activeCell="I1" sqref="I1"/>
    </sheetView>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5795</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5796</v>
      </c>
      <c r="C7" s="43" t="s">
        <v>5797</v>
      </c>
      <c r="D7" s="62">
        <v>8.0000000000000004E-4</v>
      </c>
      <c r="E7" s="98" t="s">
        <v>5798</v>
      </c>
    </row>
    <row r="8" spans="1:5">
      <c r="A8" s="180" t="s">
        <v>97</v>
      </c>
      <c r="B8" s="181" t="s">
        <v>5799</v>
      </c>
      <c r="C8" s="182" t="s">
        <v>5800</v>
      </c>
      <c r="D8" s="181" t="s">
        <v>95</v>
      </c>
      <c r="E8" s="183" t="s">
        <v>95</v>
      </c>
    </row>
    <row r="9" spans="1:5">
      <c r="A9" s="124" t="s">
        <v>103</v>
      </c>
      <c r="B9" s="62" t="s">
        <v>95</v>
      </c>
      <c r="C9" s="43" t="s">
        <v>95</v>
      </c>
      <c r="D9" s="62" t="s">
        <v>95</v>
      </c>
      <c r="E9" s="98" t="s">
        <v>95</v>
      </c>
    </row>
    <row r="10" spans="1:5">
      <c r="A10" s="177" t="s">
        <v>96</v>
      </c>
      <c r="B10" s="62" t="s">
        <v>5801</v>
      </c>
      <c r="C10" s="43" t="s">
        <v>5802</v>
      </c>
      <c r="D10" s="62" t="s">
        <v>1087</v>
      </c>
      <c r="E10" s="98" t="s">
        <v>5803</v>
      </c>
    </row>
    <row r="11" spans="1:5">
      <c r="A11" s="180" t="s">
        <v>97</v>
      </c>
      <c r="B11" s="181" t="s">
        <v>5804</v>
      </c>
      <c r="C11" s="182" t="s">
        <v>5805</v>
      </c>
      <c r="D11" s="181" t="s">
        <v>95</v>
      </c>
      <c r="E11" s="183" t="s">
        <v>95</v>
      </c>
    </row>
    <row r="12" spans="1:5">
      <c r="A12" s="124" t="s">
        <v>104</v>
      </c>
      <c r="B12" s="62" t="s">
        <v>95</v>
      </c>
      <c r="C12" s="43" t="s">
        <v>95</v>
      </c>
      <c r="D12" s="62" t="s">
        <v>95</v>
      </c>
      <c r="E12" s="98" t="s">
        <v>95</v>
      </c>
    </row>
    <row r="13" spans="1:5">
      <c r="A13" s="177" t="s">
        <v>96</v>
      </c>
      <c r="B13" s="62" t="s">
        <v>5806</v>
      </c>
      <c r="C13" s="43" t="s">
        <v>5807</v>
      </c>
      <c r="D13" s="62" t="s">
        <v>1087</v>
      </c>
      <c r="E13" s="98" t="s">
        <v>5808</v>
      </c>
    </row>
    <row r="14" spans="1:5">
      <c r="A14" s="180" t="s">
        <v>97</v>
      </c>
      <c r="B14" s="181" t="s">
        <v>5809</v>
      </c>
      <c r="C14" s="182" t="s">
        <v>5810</v>
      </c>
      <c r="D14" s="181" t="s">
        <v>95</v>
      </c>
      <c r="E14" s="183" t="s">
        <v>95</v>
      </c>
    </row>
    <row r="15" spans="1:5">
      <c r="A15" s="124" t="s">
        <v>105</v>
      </c>
      <c r="B15" s="62" t="s">
        <v>95</v>
      </c>
      <c r="C15" s="43" t="s">
        <v>95</v>
      </c>
      <c r="D15" s="62" t="s">
        <v>95</v>
      </c>
      <c r="E15" s="98" t="s">
        <v>95</v>
      </c>
    </row>
    <row r="16" spans="1:5">
      <c r="A16" s="177" t="s">
        <v>96</v>
      </c>
      <c r="B16" s="62" t="s">
        <v>5811</v>
      </c>
      <c r="C16" s="43" t="s">
        <v>5812</v>
      </c>
      <c r="D16" s="62" t="s">
        <v>1087</v>
      </c>
      <c r="E16" s="98" t="s">
        <v>5813</v>
      </c>
    </row>
    <row r="17" spans="1:5">
      <c r="A17" s="180" t="s">
        <v>97</v>
      </c>
      <c r="B17" s="181" t="s">
        <v>5814</v>
      </c>
      <c r="C17" s="182" t="s">
        <v>5815</v>
      </c>
      <c r="D17" s="181" t="s">
        <v>95</v>
      </c>
      <c r="E17" s="183" t="s">
        <v>95</v>
      </c>
    </row>
    <row r="18" spans="1:5">
      <c r="A18" s="184" t="s">
        <v>106</v>
      </c>
      <c r="B18" s="185" t="s">
        <v>95</v>
      </c>
      <c r="C18" s="186" t="s">
        <v>95</v>
      </c>
      <c r="D18" s="185" t="s">
        <v>95</v>
      </c>
      <c r="E18" s="187" t="s">
        <v>95</v>
      </c>
    </row>
    <row r="19" spans="1:5">
      <c r="A19" s="177" t="s">
        <v>96</v>
      </c>
      <c r="B19" s="62" t="s">
        <v>5816</v>
      </c>
      <c r="C19" s="43" t="s">
        <v>5817</v>
      </c>
      <c r="D19" s="62" t="s">
        <v>1087</v>
      </c>
      <c r="E19" s="98" t="s">
        <v>5818</v>
      </c>
    </row>
    <row r="20" spans="1:5">
      <c r="A20" s="179" t="s">
        <v>97</v>
      </c>
      <c r="B20" s="67" t="s">
        <v>5819</v>
      </c>
      <c r="C20" s="58" t="s">
        <v>5820</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5821</v>
      </c>
      <c r="C23" s="43" t="s">
        <v>5822</v>
      </c>
      <c r="D23" s="62" t="s">
        <v>1087</v>
      </c>
      <c r="E23" s="98" t="s">
        <v>5823</v>
      </c>
    </row>
    <row r="24" spans="1:5">
      <c r="A24" s="180" t="s">
        <v>97</v>
      </c>
      <c r="B24" s="181" t="s">
        <v>5824</v>
      </c>
      <c r="C24" s="182" t="s">
        <v>5825</v>
      </c>
      <c r="D24" s="181" t="s">
        <v>95</v>
      </c>
      <c r="E24" s="183" t="s">
        <v>95</v>
      </c>
    </row>
    <row r="25" spans="1:5">
      <c r="A25" s="124" t="s">
        <v>109</v>
      </c>
      <c r="B25" s="62" t="s">
        <v>95</v>
      </c>
      <c r="C25" s="43" t="s">
        <v>95</v>
      </c>
      <c r="D25" s="62" t="s">
        <v>95</v>
      </c>
      <c r="E25" s="98" t="s">
        <v>95</v>
      </c>
    </row>
    <row r="26" spans="1:5">
      <c r="A26" s="177" t="s">
        <v>96</v>
      </c>
      <c r="B26" s="62" t="s">
        <v>5826</v>
      </c>
      <c r="C26" s="43" t="s">
        <v>5827</v>
      </c>
      <c r="D26" s="62" t="s">
        <v>1087</v>
      </c>
      <c r="E26" s="98" t="s">
        <v>5828</v>
      </c>
    </row>
    <row r="27" spans="1:5">
      <c r="A27" s="177" t="s">
        <v>97</v>
      </c>
      <c r="B27" s="62" t="s">
        <v>5829</v>
      </c>
      <c r="C27" s="43" t="s">
        <v>5830</v>
      </c>
      <c r="D27" s="62" t="s">
        <v>95</v>
      </c>
      <c r="E27" s="98" t="s">
        <v>95</v>
      </c>
    </row>
    <row r="28" spans="1:5">
      <c r="A28" s="69" t="s">
        <v>1123</v>
      </c>
      <c r="B28" s="70" t="s">
        <v>95</v>
      </c>
      <c r="C28" s="70" t="s">
        <v>95</v>
      </c>
      <c r="D28" s="70" t="s">
        <v>95</v>
      </c>
      <c r="E28" s="71" t="s">
        <v>95</v>
      </c>
    </row>
    <row r="29" spans="1:5">
      <c r="A29" s="124" t="s">
        <v>96</v>
      </c>
      <c r="B29" s="62" t="s">
        <v>1710</v>
      </c>
      <c r="C29" s="43" t="s">
        <v>1711</v>
      </c>
      <c r="D29" s="62" t="s">
        <v>1087</v>
      </c>
      <c r="E29" s="98" t="s">
        <v>5831</v>
      </c>
    </row>
    <row r="30" spans="1:5">
      <c r="A30" s="124" t="s">
        <v>97</v>
      </c>
      <c r="B30" s="62" t="s">
        <v>1712</v>
      </c>
      <c r="C30" s="43" t="s">
        <v>1713</v>
      </c>
      <c r="D30" s="62" t="s">
        <v>95</v>
      </c>
      <c r="E30" s="98" t="s">
        <v>95</v>
      </c>
    </row>
    <row r="31" spans="1:5">
      <c r="A31" s="84" t="s">
        <v>1126</v>
      </c>
      <c r="B31" s="85" t="s">
        <v>95</v>
      </c>
      <c r="C31" s="85" t="s">
        <v>95</v>
      </c>
      <c r="D31" s="85" t="s">
        <v>95</v>
      </c>
      <c r="E31" s="86" t="s">
        <v>95</v>
      </c>
    </row>
    <row r="32" spans="1:5">
      <c r="A32" s="124" t="s">
        <v>96</v>
      </c>
      <c r="B32" s="62" t="s">
        <v>1710</v>
      </c>
      <c r="C32" s="43" t="s">
        <v>1711</v>
      </c>
      <c r="D32" s="62" t="s">
        <v>1087</v>
      </c>
      <c r="E32" s="98" t="s">
        <v>5831</v>
      </c>
    </row>
    <row r="33" spans="1:5">
      <c r="A33" s="125" t="s">
        <v>97</v>
      </c>
      <c r="B33" s="67" t="s">
        <v>1712</v>
      </c>
      <c r="C33" s="58" t="s">
        <v>1713</v>
      </c>
      <c r="D33" s="67" t="s">
        <v>95</v>
      </c>
      <c r="E33" s="105" t="s">
        <v>95</v>
      </c>
    </row>
    <row r="34" spans="1:5">
      <c r="A34" s="84" t="s">
        <v>1159</v>
      </c>
      <c r="B34" s="85" t="s">
        <v>95</v>
      </c>
      <c r="C34" s="85" t="s">
        <v>95</v>
      </c>
      <c r="D34" s="85" t="s">
        <v>95</v>
      </c>
      <c r="E34" s="86" t="s">
        <v>95</v>
      </c>
    </row>
    <row r="35" spans="1:5">
      <c r="A35" s="124" t="s">
        <v>96</v>
      </c>
      <c r="B35" s="62" t="s">
        <v>5832</v>
      </c>
      <c r="C35" s="43" t="s">
        <v>5833</v>
      </c>
      <c r="D35" s="62" t="s">
        <v>1087</v>
      </c>
      <c r="E35" s="98" t="s">
        <v>5834</v>
      </c>
    </row>
    <row r="36" spans="1:5">
      <c r="A36" s="125" t="s">
        <v>97</v>
      </c>
      <c r="B36" s="67" t="s">
        <v>5835</v>
      </c>
      <c r="C36" s="58" t="s">
        <v>5836</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5837</v>
      </c>
      <c r="C39" s="43" t="s">
        <v>5838</v>
      </c>
      <c r="D39" s="62" t="s">
        <v>1087</v>
      </c>
      <c r="E39" s="98" t="s">
        <v>5839</v>
      </c>
    </row>
    <row r="40" spans="1:5">
      <c r="A40" s="177" t="s">
        <v>97</v>
      </c>
      <c r="B40" s="62" t="s">
        <v>5840</v>
      </c>
      <c r="C40" s="43" t="s">
        <v>5841</v>
      </c>
      <c r="D40" s="62" t="s">
        <v>95</v>
      </c>
      <c r="E40" s="98" t="s">
        <v>95</v>
      </c>
    </row>
    <row r="41" spans="1:5">
      <c r="A41" s="184" t="s">
        <v>1132</v>
      </c>
      <c r="B41" s="185" t="s">
        <v>95</v>
      </c>
      <c r="C41" s="186" t="s">
        <v>95</v>
      </c>
      <c r="D41" s="185" t="s">
        <v>95</v>
      </c>
      <c r="E41" s="187" t="s">
        <v>95</v>
      </c>
    </row>
    <row r="42" spans="1:5">
      <c r="A42" s="177" t="s">
        <v>96</v>
      </c>
      <c r="B42" s="62" t="s">
        <v>5842</v>
      </c>
      <c r="C42" s="43" t="s">
        <v>5843</v>
      </c>
      <c r="D42" s="62" t="s">
        <v>1087</v>
      </c>
      <c r="E42" s="98" t="s">
        <v>5844</v>
      </c>
    </row>
    <row r="43" spans="1:5">
      <c r="A43" s="180" t="s">
        <v>97</v>
      </c>
      <c r="B43" s="181" t="s">
        <v>5845</v>
      </c>
      <c r="C43" s="182" t="s">
        <v>5846</v>
      </c>
      <c r="D43" s="181" t="s">
        <v>95</v>
      </c>
      <c r="E43" s="183" t="s">
        <v>95</v>
      </c>
    </row>
    <row r="44" spans="1:5">
      <c r="A44" s="124" t="s">
        <v>1135</v>
      </c>
      <c r="B44" s="62" t="s">
        <v>95</v>
      </c>
      <c r="C44" s="43" t="s">
        <v>95</v>
      </c>
      <c r="D44" s="62" t="s">
        <v>95</v>
      </c>
      <c r="E44" s="98" t="s">
        <v>95</v>
      </c>
    </row>
    <row r="45" spans="1:5">
      <c r="A45" s="177" t="s">
        <v>96</v>
      </c>
      <c r="B45" s="62" t="s">
        <v>5847</v>
      </c>
      <c r="C45" s="43" t="s">
        <v>5848</v>
      </c>
      <c r="D45" s="62" t="s">
        <v>1087</v>
      </c>
      <c r="E45" s="98" t="s">
        <v>5849</v>
      </c>
    </row>
    <row r="46" spans="1:5">
      <c r="A46" s="177" t="s">
        <v>97</v>
      </c>
      <c r="B46" s="62" t="s">
        <v>5850</v>
      </c>
      <c r="C46" s="43" t="s">
        <v>5851</v>
      </c>
      <c r="D46" s="62" t="s">
        <v>95</v>
      </c>
      <c r="E46" s="98" t="s">
        <v>95</v>
      </c>
    </row>
    <row r="47" spans="1:5">
      <c r="A47" s="184" t="s">
        <v>1138</v>
      </c>
      <c r="B47" s="185" t="s">
        <v>95</v>
      </c>
      <c r="C47" s="186" t="s">
        <v>95</v>
      </c>
      <c r="D47" s="185" t="s">
        <v>95</v>
      </c>
      <c r="E47" s="187" t="s">
        <v>95</v>
      </c>
    </row>
    <row r="48" spans="1:5">
      <c r="A48" s="177" t="s">
        <v>96</v>
      </c>
      <c r="B48" s="62" t="s">
        <v>5852</v>
      </c>
      <c r="C48" s="43" t="s">
        <v>5853</v>
      </c>
      <c r="D48" s="62" t="s">
        <v>1087</v>
      </c>
      <c r="E48" s="98" t="s">
        <v>5854</v>
      </c>
    </row>
    <row r="49" spans="1:5">
      <c r="A49" s="180" t="s">
        <v>97</v>
      </c>
      <c r="B49" s="181" t="s">
        <v>5855</v>
      </c>
      <c r="C49" s="182" t="s">
        <v>5856</v>
      </c>
      <c r="D49" s="181" t="s">
        <v>95</v>
      </c>
      <c r="E49" s="183" t="s">
        <v>95</v>
      </c>
    </row>
    <row r="50" spans="1:5">
      <c r="A50" s="124" t="s">
        <v>1141</v>
      </c>
      <c r="B50" s="62" t="s">
        <v>95</v>
      </c>
      <c r="C50" s="43" t="s">
        <v>95</v>
      </c>
      <c r="D50" s="62" t="s">
        <v>95</v>
      </c>
      <c r="E50" s="98" t="s">
        <v>95</v>
      </c>
    </row>
    <row r="51" spans="1:5">
      <c r="A51" s="177" t="s">
        <v>96</v>
      </c>
      <c r="B51" s="62" t="s">
        <v>5857</v>
      </c>
      <c r="C51" s="43" t="s">
        <v>5858</v>
      </c>
      <c r="D51" s="62" t="s">
        <v>1087</v>
      </c>
      <c r="E51" s="98" t="s">
        <v>5859</v>
      </c>
    </row>
    <row r="52" spans="1:5">
      <c r="A52" s="177" t="s">
        <v>97</v>
      </c>
      <c r="B52" s="62" t="s">
        <v>5860</v>
      </c>
      <c r="C52" s="43" t="s">
        <v>5861</v>
      </c>
      <c r="D52" s="62" t="s">
        <v>95</v>
      </c>
      <c r="E52" s="98" t="s">
        <v>95</v>
      </c>
    </row>
    <row r="53" spans="1:5">
      <c r="A53" s="184" t="s">
        <v>1144</v>
      </c>
      <c r="B53" s="185" t="s">
        <v>95</v>
      </c>
      <c r="C53" s="186" t="s">
        <v>95</v>
      </c>
      <c r="D53" s="185" t="s">
        <v>95</v>
      </c>
      <c r="E53" s="187" t="s">
        <v>95</v>
      </c>
    </row>
    <row r="54" spans="1:5">
      <c r="A54" s="177" t="s">
        <v>96</v>
      </c>
      <c r="B54" s="62" t="s">
        <v>5862</v>
      </c>
      <c r="C54" s="43" t="s">
        <v>5863</v>
      </c>
      <c r="D54" s="62" t="s">
        <v>1087</v>
      </c>
      <c r="E54" s="98" t="s">
        <v>5864</v>
      </c>
    </row>
    <row r="55" spans="1:5">
      <c r="A55" s="180" t="s">
        <v>97</v>
      </c>
      <c r="B55" s="181" t="s">
        <v>5865</v>
      </c>
      <c r="C55" s="182" t="s">
        <v>5866</v>
      </c>
      <c r="D55" s="181" t="s">
        <v>95</v>
      </c>
      <c r="E55" s="183" t="s">
        <v>95</v>
      </c>
    </row>
    <row r="56" spans="1:5">
      <c r="A56" s="124" t="s">
        <v>1147</v>
      </c>
      <c r="B56" s="62" t="s">
        <v>95</v>
      </c>
      <c r="C56" s="43" t="s">
        <v>95</v>
      </c>
      <c r="D56" s="62" t="s">
        <v>95</v>
      </c>
      <c r="E56" s="98" t="s">
        <v>95</v>
      </c>
    </row>
    <row r="57" spans="1:5">
      <c r="A57" s="177" t="s">
        <v>96</v>
      </c>
      <c r="B57" s="62" t="s">
        <v>5867</v>
      </c>
      <c r="C57" s="43" t="s">
        <v>5868</v>
      </c>
      <c r="D57" s="62" t="s">
        <v>1087</v>
      </c>
      <c r="E57" s="98" t="s">
        <v>5869</v>
      </c>
    </row>
    <row r="58" spans="1:5">
      <c r="A58" s="177" t="s">
        <v>97</v>
      </c>
      <c r="B58" s="62" t="s">
        <v>5870</v>
      </c>
      <c r="C58" s="43" t="s">
        <v>5871</v>
      </c>
      <c r="D58" s="62" t="s">
        <v>95</v>
      </c>
      <c r="E58" s="98" t="s">
        <v>95</v>
      </c>
    </row>
    <row r="59" spans="1:5">
      <c r="A59" s="184" t="s">
        <v>1150</v>
      </c>
      <c r="B59" s="185" t="s">
        <v>95</v>
      </c>
      <c r="C59" s="186" t="s">
        <v>95</v>
      </c>
      <c r="D59" s="185" t="s">
        <v>95</v>
      </c>
      <c r="E59" s="187" t="s">
        <v>95</v>
      </c>
    </row>
    <row r="60" spans="1:5">
      <c r="A60" s="177" t="s">
        <v>96</v>
      </c>
      <c r="B60" s="62" t="s">
        <v>5872</v>
      </c>
      <c r="C60" s="43" t="s">
        <v>5873</v>
      </c>
      <c r="D60" s="62" t="s">
        <v>1087</v>
      </c>
      <c r="E60" s="98" t="s">
        <v>5874</v>
      </c>
    </row>
    <row r="61" spans="1:5">
      <c r="A61" s="180" t="s">
        <v>97</v>
      </c>
      <c r="B61" s="181" t="s">
        <v>5875</v>
      </c>
      <c r="C61" s="182" t="s">
        <v>5876</v>
      </c>
      <c r="D61" s="181" t="s">
        <v>95</v>
      </c>
      <c r="E61" s="183" t="s">
        <v>95</v>
      </c>
    </row>
    <row r="62" spans="1:5">
      <c r="A62" s="184" t="s">
        <v>1153</v>
      </c>
      <c r="B62" s="185" t="s">
        <v>95</v>
      </c>
      <c r="C62" s="186" t="s">
        <v>95</v>
      </c>
      <c r="D62" s="185" t="s">
        <v>95</v>
      </c>
      <c r="E62" s="187" t="s">
        <v>95</v>
      </c>
    </row>
    <row r="63" spans="1:5">
      <c r="A63" s="177" t="s">
        <v>96</v>
      </c>
      <c r="B63" s="62" t="s">
        <v>5877</v>
      </c>
      <c r="C63" s="43" t="s">
        <v>5878</v>
      </c>
      <c r="D63" s="62">
        <v>5.0000000000000001E-4</v>
      </c>
      <c r="E63" s="98" t="s">
        <v>5879</v>
      </c>
    </row>
    <row r="64" spans="1:5">
      <c r="A64" s="180" t="s">
        <v>97</v>
      </c>
      <c r="B64" s="181" t="s">
        <v>5880</v>
      </c>
      <c r="C64" s="182" t="s">
        <v>5881</v>
      </c>
      <c r="D64" s="181" t="s">
        <v>95</v>
      </c>
      <c r="E64" s="183" t="s">
        <v>95</v>
      </c>
    </row>
    <row r="65" spans="1:5">
      <c r="A65" s="124" t="s">
        <v>1156</v>
      </c>
      <c r="B65" s="62" t="s">
        <v>95</v>
      </c>
      <c r="C65" s="43" t="s">
        <v>95</v>
      </c>
      <c r="D65" s="62" t="s">
        <v>95</v>
      </c>
      <c r="E65" s="98" t="s">
        <v>95</v>
      </c>
    </row>
    <row r="66" spans="1:5">
      <c r="A66" s="177" t="s">
        <v>96</v>
      </c>
      <c r="B66" s="62" t="s">
        <v>5882</v>
      </c>
      <c r="C66" s="43" t="s">
        <v>5883</v>
      </c>
      <c r="D66" s="62">
        <v>2.0000000000000001E-4</v>
      </c>
      <c r="E66" s="98" t="s">
        <v>5884</v>
      </c>
    </row>
    <row r="67" spans="1:5" ht="16.5" thickBot="1">
      <c r="A67" s="178" t="s">
        <v>97</v>
      </c>
      <c r="B67" s="63" t="s">
        <v>5885</v>
      </c>
      <c r="C67" s="35" t="s">
        <v>5886</v>
      </c>
      <c r="D67" s="63" t="s">
        <v>95</v>
      </c>
      <c r="E67" s="92" t="s">
        <v>95</v>
      </c>
    </row>
  </sheetData>
  <pageMargins left="0.7" right="0.7" top="0.75" bottom="0.75" header="0.3" footer="0.3"/>
  <pageSetup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1"/>
  <dimension ref="A1:E67"/>
  <sheetViews>
    <sheetView workbookViewId="0"/>
  </sheetViews>
  <sheetFormatPr defaultColWidth="9.28515625" defaultRowHeight="15.75"/>
  <cols>
    <col min="1" max="1" width="41.42578125" style="9" customWidth="1"/>
    <col min="2" max="2" width="21.7109375" style="20" customWidth="1"/>
    <col min="3" max="3" width="22.42578125" style="20" customWidth="1"/>
    <col min="4" max="4" width="25.7109375" style="20" bestFit="1" customWidth="1"/>
    <col min="5" max="5" width="26" style="20" bestFit="1" customWidth="1"/>
    <col min="6" max="16384" width="9.28515625" style="9"/>
  </cols>
  <sheetData>
    <row r="1" spans="1:5">
      <c r="A1" s="53" t="s">
        <v>16</v>
      </c>
    </row>
    <row r="3" spans="1:5" ht="18.75" thickBot="1">
      <c r="A3" s="8" t="s">
        <v>5887</v>
      </c>
    </row>
    <row r="4" spans="1:5">
      <c r="A4" s="188" t="s">
        <v>95</v>
      </c>
      <c r="B4" s="81" t="s">
        <v>1079</v>
      </c>
      <c r="C4" s="82" t="s">
        <v>1080</v>
      </c>
      <c r="D4" s="81" t="s">
        <v>1728</v>
      </c>
      <c r="E4" s="91" t="s">
        <v>1729</v>
      </c>
    </row>
    <row r="5" spans="1:5">
      <c r="A5" s="84" t="s">
        <v>1090</v>
      </c>
      <c r="B5" s="85" t="s">
        <v>95</v>
      </c>
      <c r="C5" s="85" t="s">
        <v>95</v>
      </c>
      <c r="D5" s="85" t="s">
        <v>95</v>
      </c>
      <c r="E5" s="86" t="s">
        <v>95</v>
      </c>
    </row>
    <row r="6" spans="1:5">
      <c r="A6" s="124" t="s">
        <v>101</v>
      </c>
      <c r="B6" s="62" t="s">
        <v>95</v>
      </c>
      <c r="C6" s="43" t="s">
        <v>95</v>
      </c>
      <c r="D6" s="62" t="s">
        <v>95</v>
      </c>
      <c r="E6" s="98" t="s">
        <v>95</v>
      </c>
    </row>
    <row r="7" spans="1:5">
      <c r="A7" s="177" t="s">
        <v>96</v>
      </c>
      <c r="B7" s="62" t="s">
        <v>5888</v>
      </c>
      <c r="C7" s="43" t="s">
        <v>5889</v>
      </c>
      <c r="D7" s="62">
        <v>1E-3</v>
      </c>
      <c r="E7" s="98" t="s">
        <v>5890</v>
      </c>
    </row>
    <row r="8" spans="1:5">
      <c r="A8" s="180" t="s">
        <v>97</v>
      </c>
      <c r="B8" s="181" t="s">
        <v>5891</v>
      </c>
      <c r="C8" s="182" t="s">
        <v>5892</v>
      </c>
      <c r="D8" s="181" t="s">
        <v>95</v>
      </c>
      <c r="E8" s="183" t="s">
        <v>95</v>
      </c>
    </row>
    <row r="9" spans="1:5">
      <c r="A9" s="124" t="s">
        <v>103</v>
      </c>
      <c r="B9" s="62" t="s">
        <v>95</v>
      </c>
      <c r="C9" s="43" t="s">
        <v>95</v>
      </c>
      <c r="D9" s="62" t="s">
        <v>95</v>
      </c>
      <c r="E9" s="98" t="s">
        <v>95</v>
      </c>
    </row>
    <row r="10" spans="1:5">
      <c r="A10" s="177" t="s">
        <v>96</v>
      </c>
      <c r="B10" s="62" t="s">
        <v>5893</v>
      </c>
      <c r="C10" s="43" t="s">
        <v>5894</v>
      </c>
      <c r="D10" s="62" t="s">
        <v>1087</v>
      </c>
      <c r="E10" s="98" t="s">
        <v>5895</v>
      </c>
    </row>
    <row r="11" spans="1:5">
      <c r="A11" s="180" t="s">
        <v>97</v>
      </c>
      <c r="B11" s="181" t="s">
        <v>5896</v>
      </c>
      <c r="C11" s="182" t="s">
        <v>5897</v>
      </c>
      <c r="D11" s="181" t="s">
        <v>95</v>
      </c>
      <c r="E11" s="183" t="s">
        <v>95</v>
      </c>
    </row>
    <row r="12" spans="1:5">
      <c r="A12" s="124" t="s">
        <v>104</v>
      </c>
      <c r="B12" s="62" t="s">
        <v>95</v>
      </c>
      <c r="C12" s="43" t="s">
        <v>95</v>
      </c>
      <c r="D12" s="62" t="s">
        <v>95</v>
      </c>
      <c r="E12" s="98" t="s">
        <v>95</v>
      </c>
    </row>
    <row r="13" spans="1:5">
      <c r="A13" s="177" t="s">
        <v>96</v>
      </c>
      <c r="B13" s="62" t="s">
        <v>5898</v>
      </c>
      <c r="C13" s="43" t="s">
        <v>5899</v>
      </c>
      <c r="D13" s="62" t="s">
        <v>1087</v>
      </c>
      <c r="E13" s="98" t="s">
        <v>5900</v>
      </c>
    </row>
    <row r="14" spans="1:5">
      <c r="A14" s="180" t="s">
        <v>97</v>
      </c>
      <c r="B14" s="181" t="s">
        <v>5901</v>
      </c>
      <c r="C14" s="182" t="s">
        <v>5902</v>
      </c>
      <c r="D14" s="181" t="s">
        <v>95</v>
      </c>
      <c r="E14" s="183" t="s">
        <v>95</v>
      </c>
    </row>
    <row r="15" spans="1:5">
      <c r="A15" s="124" t="s">
        <v>105</v>
      </c>
      <c r="B15" s="62" t="s">
        <v>95</v>
      </c>
      <c r="C15" s="43" t="s">
        <v>95</v>
      </c>
      <c r="D15" s="62" t="s">
        <v>95</v>
      </c>
      <c r="E15" s="98" t="s">
        <v>95</v>
      </c>
    </row>
    <row r="16" spans="1:5">
      <c r="A16" s="177" t="s">
        <v>96</v>
      </c>
      <c r="B16" s="62" t="s">
        <v>5903</v>
      </c>
      <c r="C16" s="43" t="s">
        <v>5904</v>
      </c>
      <c r="D16" s="62" t="s">
        <v>1087</v>
      </c>
      <c r="E16" s="98" t="s">
        <v>5905</v>
      </c>
    </row>
    <row r="17" spans="1:5">
      <c r="A17" s="180" t="s">
        <v>97</v>
      </c>
      <c r="B17" s="181" t="s">
        <v>5906</v>
      </c>
      <c r="C17" s="182" t="s">
        <v>5907</v>
      </c>
      <c r="D17" s="181" t="s">
        <v>95</v>
      </c>
      <c r="E17" s="183" t="s">
        <v>95</v>
      </c>
    </row>
    <row r="18" spans="1:5">
      <c r="A18" s="184" t="s">
        <v>106</v>
      </c>
      <c r="B18" s="185" t="s">
        <v>95</v>
      </c>
      <c r="C18" s="186" t="s">
        <v>95</v>
      </c>
      <c r="D18" s="185" t="s">
        <v>95</v>
      </c>
      <c r="E18" s="187" t="s">
        <v>95</v>
      </c>
    </row>
    <row r="19" spans="1:5">
      <c r="A19" s="177" t="s">
        <v>96</v>
      </c>
      <c r="B19" s="62" t="s">
        <v>5908</v>
      </c>
      <c r="C19" s="43" t="s">
        <v>5909</v>
      </c>
      <c r="D19" s="62" t="s">
        <v>1087</v>
      </c>
      <c r="E19" s="98" t="s">
        <v>5910</v>
      </c>
    </row>
    <row r="20" spans="1:5">
      <c r="A20" s="179" t="s">
        <v>97</v>
      </c>
      <c r="B20" s="67" t="s">
        <v>5911</v>
      </c>
      <c r="C20" s="58" t="s">
        <v>5912</v>
      </c>
      <c r="D20" s="67" t="s">
        <v>95</v>
      </c>
      <c r="E20" s="105" t="s">
        <v>95</v>
      </c>
    </row>
    <row r="21" spans="1:5">
      <c r="A21" s="69" t="s">
        <v>1101</v>
      </c>
      <c r="B21" s="70" t="s">
        <v>95</v>
      </c>
      <c r="C21" s="70" t="s">
        <v>95</v>
      </c>
      <c r="D21" s="70" t="s">
        <v>95</v>
      </c>
      <c r="E21" s="71" t="s">
        <v>95</v>
      </c>
    </row>
    <row r="22" spans="1:5">
      <c r="A22" s="124" t="s">
        <v>108</v>
      </c>
      <c r="B22" s="62" t="s">
        <v>95</v>
      </c>
      <c r="C22" s="43" t="s">
        <v>95</v>
      </c>
      <c r="D22" s="62" t="s">
        <v>95</v>
      </c>
      <c r="E22" s="98" t="s">
        <v>95</v>
      </c>
    </row>
    <row r="23" spans="1:5">
      <c r="A23" s="177" t="s">
        <v>96</v>
      </c>
      <c r="B23" s="62" t="s">
        <v>5913</v>
      </c>
      <c r="C23" s="43" t="s">
        <v>5914</v>
      </c>
      <c r="D23" s="62" t="s">
        <v>1087</v>
      </c>
      <c r="E23" s="98" t="s">
        <v>5915</v>
      </c>
    </row>
    <row r="24" spans="1:5">
      <c r="A24" s="180" t="s">
        <v>97</v>
      </c>
      <c r="B24" s="181" t="s">
        <v>5916</v>
      </c>
      <c r="C24" s="182" t="s">
        <v>5917</v>
      </c>
      <c r="D24" s="181" t="s">
        <v>95</v>
      </c>
      <c r="E24" s="183" t="s">
        <v>95</v>
      </c>
    </row>
    <row r="25" spans="1:5">
      <c r="A25" s="124" t="s">
        <v>109</v>
      </c>
      <c r="B25" s="62" t="s">
        <v>95</v>
      </c>
      <c r="C25" s="43" t="s">
        <v>95</v>
      </c>
      <c r="D25" s="62" t="s">
        <v>95</v>
      </c>
      <c r="E25" s="98" t="s">
        <v>95</v>
      </c>
    </row>
    <row r="26" spans="1:5">
      <c r="A26" s="177" t="s">
        <v>96</v>
      </c>
      <c r="B26" s="62" t="s">
        <v>5918</v>
      </c>
      <c r="C26" s="43" t="s">
        <v>5919</v>
      </c>
      <c r="D26" s="62" t="s">
        <v>1087</v>
      </c>
      <c r="E26" s="98" t="s">
        <v>5920</v>
      </c>
    </row>
    <row r="27" spans="1:5">
      <c r="A27" s="177" t="s">
        <v>97</v>
      </c>
      <c r="B27" s="62" t="s">
        <v>5921</v>
      </c>
      <c r="C27" s="43" t="s">
        <v>5922</v>
      </c>
      <c r="D27" s="62" t="s">
        <v>95</v>
      </c>
      <c r="E27" s="98" t="s">
        <v>95</v>
      </c>
    </row>
    <row r="28" spans="1:5">
      <c r="A28" s="69" t="s">
        <v>1123</v>
      </c>
      <c r="B28" s="70" t="s">
        <v>95</v>
      </c>
      <c r="C28" s="70" t="s">
        <v>95</v>
      </c>
      <c r="D28" s="70" t="s">
        <v>95</v>
      </c>
      <c r="E28" s="71" t="s">
        <v>95</v>
      </c>
    </row>
    <row r="29" spans="1:5">
      <c r="A29" s="124" t="s">
        <v>96</v>
      </c>
      <c r="B29" s="62" t="s">
        <v>1717</v>
      </c>
      <c r="C29" s="43" t="s">
        <v>1718</v>
      </c>
      <c r="D29" s="62" t="s">
        <v>1087</v>
      </c>
      <c r="E29" s="98" t="s">
        <v>5923</v>
      </c>
    </row>
    <row r="30" spans="1:5">
      <c r="A30" s="124" t="s">
        <v>97</v>
      </c>
      <c r="B30" s="62" t="s">
        <v>1719</v>
      </c>
      <c r="C30" s="43" t="s">
        <v>1720</v>
      </c>
      <c r="D30" s="62" t="s">
        <v>95</v>
      </c>
      <c r="E30" s="98" t="s">
        <v>95</v>
      </c>
    </row>
    <row r="31" spans="1:5">
      <c r="A31" s="84" t="s">
        <v>1126</v>
      </c>
      <c r="B31" s="85" t="s">
        <v>95</v>
      </c>
      <c r="C31" s="85" t="s">
        <v>95</v>
      </c>
      <c r="D31" s="85" t="s">
        <v>95</v>
      </c>
      <c r="E31" s="86" t="s">
        <v>95</v>
      </c>
    </row>
    <row r="32" spans="1:5">
      <c r="A32" s="124" t="s">
        <v>96</v>
      </c>
      <c r="B32" s="62" t="s">
        <v>1717</v>
      </c>
      <c r="C32" s="43" t="s">
        <v>1718</v>
      </c>
      <c r="D32" s="62" t="s">
        <v>1087</v>
      </c>
      <c r="E32" s="98" t="s">
        <v>5923</v>
      </c>
    </row>
    <row r="33" spans="1:5">
      <c r="A33" s="125" t="s">
        <v>97</v>
      </c>
      <c r="B33" s="67" t="s">
        <v>1719</v>
      </c>
      <c r="C33" s="58" t="s">
        <v>1720</v>
      </c>
      <c r="D33" s="67" t="s">
        <v>95</v>
      </c>
      <c r="E33" s="105" t="s">
        <v>95</v>
      </c>
    </row>
    <row r="34" spans="1:5">
      <c r="A34" s="84" t="s">
        <v>1159</v>
      </c>
      <c r="B34" s="85" t="s">
        <v>95</v>
      </c>
      <c r="C34" s="85" t="s">
        <v>95</v>
      </c>
      <c r="D34" s="85" t="s">
        <v>95</v>
      </c>
      <c r="E34" s="86" t="s">
        <v>95</v>
      </c>
    </row>
    <row r="35" spans="1:5">
      <c r="A35" s="124" t="s">
        <v>96</v>
      </c>
      <c r="B35" s="62" t="s">
        <v>5924</v>
      </c>
      <c r="C35" s="43" t="s">
        <v>5925</v>
      </c>
      <c r="D35" s="62" t="s">
        <v>1087</v>
      </c>
      <c r="E35" s="98" t="s">
        <v>5926</v>
      </c>
    </row>
    <row r="36" spans="1:5">
      <c r="A36" s="125" t="s">
        <v>97</v>
      </c>
      <c r="B36" s="67" t="s">
        <v>5927</v>
      </c>
      <c r="C36" s="58" t="s">
        <v>5928</v>
      </c>
      <c r="D36" s="67" t="s">
        <v>95</v>
      </c>
      <c r="E36" s="105" t="s">
        <v>95</v>
      </c>
    </row>
    <row r="37" spans="1:5">
      <c r="A37" s="69" t="s">
        <v>177</v>
      </c>
      <c r="B37" s="70"/>
      <c r="C37" s="70"/>
      <c r="D37" s="70"/>
      <c r="E37" s="71"/>
    </row>
    <row r="38" spans="1:5">
      <c r="A38" s="124" t="s">
        <v>1129</v>
      </c>
      <c r="B38" s="62" t="s">
        <v>95</v>
      </c>
      <c r="C38" s="43" t="s">
        <v>95</v>
      </c>
      <c r="D38" s="62" t="s">
        <v>95</v>
      </c>
      <c r="E38" s="98" t="s">
        <v>95</v>
      </c>
    </row>
    <row r="39" spans="1:5">
      <c r="A39" s="177" t="s">
        <v>96</v>
      </c>
      <c r="B39" s="62" t="s">
        <v>5929</v>
      </c>
      <c r="C39" s="43" t="s">
        <v>5930</v>
      </c>
      <c r="D39" s="62" t="s">
        <v>1087</v>
      </c>
      <c r="E39" s="98" t="s">
        <v>5931</v>
      </c>
    </row>
    <row r="40" spans="1:5">
      <c r="A40" s="177" t="s">
        <v>97</v>
      </c>
      <c r="B40" s="62" t="s">
        <v>5932</v>
      </c>
      <c r="C40" s="43" t="s">
        <v>5933</v>
      </c>
      <c r="D40" s="62" t="s">
        <v>95</v>
      </c>
      <c r="E40" s="98" t="s">
        <v>95</v>
      </c>
    </row>
    <row r="41" spans="1:5">
      <c r="A41" s="184" t="s">
        <v>1132</v>
      </c>
      <c r="B41" s="185" t="s">
        <v>95</v>
      </c>
      <c r="C41" s="186" t="s">
        <v>95</v>
      </c>
      <c r="D41" s="185" t="s">
        <v>95</v>
      </c>
      <c r="E41" s="187" t="s">
        <v>95</v>
      </c>
    </row>
    <row r="42" spans="1:5">
      <c r="A42" s="177" t="s">
        <v>96</v>
      </c>
      <c r="B42" s="62" t="s">
        <v>5934</v>
      </c>
      <c r="C42" s="43" t="s">
        <v>5935</v>
      </c>
      <c r="D42" s="62" t="s">
        <v>1087</v>
      </c>
      <c r="E42" s="98" t="s">
        <v>5936</v>
      </c>
    </row>
    <row r="43" spans="1:5">
      <c r="A43" s="180" t="s">
        <v>97</v>
      </c>
      <c r="B43" s="181" t="s">
        <v>5937</v>
      </c>
      <c r="C43" s="182" t="s">
        <v>5938</v>
      </c>
      <c r="D43" s="181" t="s">
        <v>95</v>
      </c>
      <c r="E43" s="183" t="s">
        <v>95</v>
      </c>
    </row>
    <row r="44" spans="1:5">
      <c r="A44" s="124" t="s">
        <v>1135</v>
      </c>
      <c r="B44" s="62" t="s">
        <v>95</v>
      </c>
      <c r="C44" s="43" t="s">
        <v>95</v>
      </c>
      <c r="D44" s="62" t="s">
        <v>95</v>
      </c>
      <c r="E44" s="98" t="s">
        <v>95</v>
      </c>
    </row>
    <row r="45" spans="1:5">
      <c r="A45" s="177" t="s">
        <v>96</v>
      </c>
      <c r="B45" s="62" t="s">
        <v>5939</v>
      </c>
      <c r="C45" s="43" t="s">
        <v>5940</v>
      </c>
      <c r="D45" s="62" t="s">
        <v>1087</v>
      </c>
      <c r="E45" s="98" t="s">
        <v>5941</v>
      </c>
    </row>
    <row r="46" spans="1:5">
      <c r="A46" s="177" t="s">
        <v>97</v>
      </c>
      <c r="B46" s="62" t="s">
        <v>5942</v>
      </c>
      <c r="C46" s="43" t="s">
        <v>5943</v>
      </c>
      <c r="D46" s="62" t="s">
        <v>95</v>
      </c>
      <c r="E46" s="98" t="s">
        <v>95</v>
      </c>
    </row>
    <row r="47" spans="1:5">
      <c r="A47" s="184" t="s">
        <v>1138</v>
      </c>
      <c r="B47" s="185" t="s">
        <v>95</v>
      </c>
      <c r="C47" s="186" t="s">
        <v>95</v>
      </c>
      <c r="D47" s="185" t="s">
        <v>95</v>
      </c>
      <c r="E47" s="187" t="s">
        <v>95</v>
      </c>
    </row>
    <row r="48" spans="1:5">
      <c r="A48" s="177" t="s">
        <v>96</v>
      </c>
      <c r="B48" s="62" t="s">
        <v>5944</v>
      </c>
      <c r="C48" s="43" t="s">
        <v>5945</v>
      </c>
      <c r="D48" s="62" t="s">
        <v>1087</v>
      </c>
      <c r="E48" s="98" t="s">
        <v>5946</v>
      </c>
    </row>
    <row r="49" spans="1:5">
      <c r="A49" s="180" t="s">
        <v>97</v>
      </c>
      <c r="B49" s="181" t="s">
        <v>5947</v>
      </c>
      <c r="C49" s="182" t="s">
        <v>5948</v>
      </c>
      <c r="D49" s="181" t="s">
        <v>95</v>
      </c>
      <c r="E49" s="183" t="s">
        <v>95</v>
      </c>
    </row>
    <row r="50" spans="1:5">
      <c r="A50" s="124" t="s">
        <v>1141</v>
      </c>
      <c r="B50" s="62" t="s">
        <v>95</v>
      </c>
      <c r="C50" s="43" t="s">
        <v>95</v>
      </c>
      <c r="D50" s="62" t="s">
        <v>95</v>
      </c>
      <c r="E50" s="98" t="s">
        <v>95</v>
      </c>
    </row>
    <row r="51" spans="1:5">
      <c r="A51" s="177" t="s">
        <v>96</v>
      </c>
      <c r="B51" s="62" t="s">
        <v>5949</v>
      </c>
      <c r="C51" s="43" t="s">
        <v>5950</v>
      </c>
      <c r="D51" s="62" t="s">
        <v>1087</v>
      </c>
      <c r="E51" s="98" t="s">
        <v>5951</v>
      </c>
    </row>
    <row r="52" spans="1:5">
      <c r="A52" s="177" t="s">
        <v>97</v>
      </c>
      <c r="B52" s="62" t="s">
        <v>5952</v>
      </c>
      <c r="C52" s="43" t="s">
        <v>5953</v>
      </c>
      <c r="D52" s="62" t="s">
        <v>95</v>
      </c>
      <c r="E52" s="98" t="s">
        <v>95</v>
      </c>
    </row>
    <row r="53" spans="1:5">
      <c r="A53" s="184" t="s">
        <v>1144</v>
      </c>
      <c r="B53" s="185" t="s">
        <v>95</v>
      </c>
      <c r="C53" s="186" t="s">
        <v>95</v>
      </c>
      <c r="D53" s="185" t="s">
        <v>95</v>
      </c>
      <c r="E53" s="187" t="s">
        <v>95</v>
      </c>
    </row>
    <row r="54" spans="1:5">
      <c r="A54" s="177" t="s">
        <v>96</v>
      </c>
      <c r="B54" s="62" t="s">
        <v>5954</v>
      </c>
      <c r="C54" s="43" t="s">
        <v>5955</v>
      </c>
      <c r="D54" s="62" t="s">
        <v>1087</v>
      </c>
      <c r="E54" s="98" t="s">
        <v>5956</v>
      </c>
    </row>
    <row r="55" spans="1:5">
      <c r="A55" s="180" t="s">
        <v>97</v>
      </c>
      <c r="B55" s="181" t="s">
        <v>5957</v>
      </c>
      <c r="C55" s="182" t="s">
        <v>5958</v>
      </c>
      <c r="D55" s="181" t="s">
        <v>95</v>
      </c>
      <c r="E55" s="183" t="s">
        <v>95</v>
      </c>
    </row>
    <row r="56" spans="1:5">
      <c r="A56" s="124" t="s">
        <v>1147</v>
      </c>
      <c r="B56" s="62" t="s">
        <v>95</v>
      </c>
      <c r="C56" s="43" t="s">
        <v>95</v>
      </c>
      <c r="D56" s="62" t="s">
        <v>95</v>
      </c>
      <c r="E56" s="98" t="s">
        <v>95</v>
      </c>
    </row>
    <row r="57" spans="1:5">
      <c r="A57" s="177" t="s">
        <v>96</v>
      </c>
      <c r="B57" s="62" t="s">
        <v>5959</v>
      </c>
      <c r="C57" s="43" t="s">
        <v>5960</v>
      </c>
      <c r="D57" s="62" t="s">
        <v>1087</v>
      </c>
      <c r="E57" s="98" t="s">
        <v>5961</v>
      </c>
    </row>
    <row r="58" spans="1:5">
      <c r="A58" s="177" t="s">
        <v>97</v>
      </c>
      <c r="B58" s="62" t="s">
        <v>5962</v>
      </c>
      <c r="C58" s="43" t="s">
        <v>5963</v>
      </c>
      <c r="D58" s="62" t="s">
        <v>95</v>
      </c>
      <c r="E58" s="98" t="s">
        <v>95</v>
      </c>
    </row>
    <row r="59" spans="1:5">
      <c r="A59" s="184" t="s">
        <v>1150</v>
      </c>
      <c r="B59" s="185" t="s">
        <v>95</v>
      </c>
      <c r="C59" s="186" t="s">
        <v>95</v>
      </c>
      <c r="D59" s="185" t="s">
        <v>95</v>
      </c>
      <c r="E59" s="187" t="s">
        <v>95</v>
      </c>
    </row>
    <row r="60" spans="1:5">
      <c r="A60" s="177" t="s">
        <v>96</v>
      </c>
      <c r="B60" s="62" t="s">
        <v>5964</v>
      </c>
      <c r="C60" s="43" t="s">
        <v>5965</v>
      </c>
      <c r="D60" s="62" t="s">
        <v>1087</v>
      </c>
      <c r="E60" s="98" t="s">
        <v>5966</v>
      </c>
    </row>
    <row r="61" spans="1:5">
      <c r="A61" s="180" t="s">
        <v>97</v>
      </c>
      <c r="B61" s="181" t="s">
        <v>5967</v>
      </c>
      <c r="C61" s="182" t="s">
        <v>5968</v>
      </c>
      <c r="D61" s="181" t="s">
        <v>95</v>
      </c>
      <c r="E61" s="183" t="s">
        <v>95</v>
      </c>
    </row>
    <row r="62" spans="1:5">
      <c r="A62" s="184" t="s">
        <v>1153</v>
      </c>
      <c r="B62" s="185" t="s">
        <v>95</v>
      </c>
      <c r="C62" s="186" t="s">
        <v>95</v>
      </c>
      <c r="D62" s="185" t="s">
        <v>95</v>
      </c>
      <c r="E62" s="187" t="s">
        <v>95</v>
      </c>
    </row>
    <row r="63" spans="1:5">
      <c r="A63" s="177" t="s">
        <v>96</v>
      </c>
      <c r="B63" s="62" t="s">
        <v>5969</v>
      </c>
      <c r="C63" s="43" t="s">
        <v>5970</v>
      </c>
      <c r="D63" s="62">
        <v>1.1000000000000001E-3</v>
      </c>
      <c r="E63" s="98" t="s">
        <v>5971</v>
      </c>
    </row>
    <row r="64" spans="1:5">
      <c r="A64" s="180" t="s">
        <v>97</v>
      </c>
      <c r="B64" s="181" t="s">
        <v>5972</v>
      </c>
      <c r="C64" s="182" t="s">
        <v>5973</v>
      </c>
      <c r="D64" s="181" t="s">
        <v>95</v>
      </c>
      <c r="E64" s="183" t="s">
        <v>95</v>
      </c>
    </row>
    <row r="65" spans="1:5">
      <c r="A65" s="124" t="s">
        <v>1156</v>
      </c>
      <c r="B65" s="62" t="s">
        <v>95</v>
      </c>
      <c r="C65" s="43" t="s">
        <v>95</v>
      </c>
      <c r="D65" s="62" t="s">
        <v>95</v>
      </c>
      <c r="E65" s="98" t="s">
        <v>95</v>
      </c>
    </row>
    <row r="66" spans="1:5">
      <c r="A66" s="177" t="s">
        <v>96</v>
      </c>
      <c r="B66" s="62" t="s">
        <v>5974</v>
      </c>
      <c r="C66" s="43" t="s">
        <v>5975</v>
      </c>
      <c r="D66" s="62">
        <v>1E-4</v>
      </c>
      <c r="E66" s="98" t="s">
        <v>5976</v>
      </c>
    </row>
    <row r="67" spans="1:5" ht="16.5" thickBot="1">
      <c r="A67" s="178" t="s">
        <v>97</v>
      </c>
      <c r="B67" s="63" t="s">
        <v>5977</v>
      </c>
      <c r="C67" s="35" t="s">
        <v>5978</v>
      </c>
      <c r="D67" s="63" t="s">
        <v>95</v>
      </c>
      <c r="E67" s="92" t="s">
        <v>95</v>
      </c>
    </row>
  </sheetData>
  <pageMargins left="0.7" right="0.7" top="0.75" bottom="0.75" header="0.3" footer="0.3"/>
  <pageSetup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82"/>
  <dimension ref="A1:I28"/>
  <sheetViews>
    <sheetView workbookViewId="0">
      <selection activeCell="I1" sqref="I1"/>
    </sheetView>
  </sheetViews>
  <sheetFormatPr defaultColWidth="9.28515625" defaultRowHeight="15.75"/>
  <cols>
    <col min="1" max="1" width="41.42578125"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6081</v>
      </c>
    </row>
    <row r="4" spans="1:5">
      <c r="A4" s="80" t="s">
        <v>6082</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1.9237</v>
      </c>
      <c r="C7" s="195">
        <v>1.7252000000000001</v>
      </c>
      <c r="D7" s="118">
        <v>2.1450999999999998</v>
      </c>
      <c r="E7" s="196" t="s">
        <v>1087</v>
      </c>
    </row>
    <row r="8" spans="1:5">
      <c r="A8" s="29" t="s">
        <v>6089</v>
      </c>
      <c r="B8" s="118">
        <v>2.2528999999999999</v>
      </c>
      <c r="C8" s="195">
        <v>2.1193</v>
      </c>
      <c r="D8" s="118">
        <v>2.3948999999999998</v>
      </c>
      <c r="E8" s="196" t="s">
        <v>1087</v>
      </c>
    </row>
    <row r="9" spans="1:5">
      <c r="A9" s="29" t="s">
        <v>6090</v>
      </c>
      <c r="B9" s="118">
        <v>2.1078999999999999</v>
      </c>
      <c r="C9" s="195">
        <v>1.9884999999999999</v>
      </c>
      <c r="D9" s="118">
        <v>2.2343000000000002</v>
      </c>
      <c r="E9" s="196" t="s">
        <v>1087</v>
      </c>
    </row>
    <row r="10" spans="1:5">
      <c r="A10" s="29" t="s">
        <v>6091</v>
      </c>
      <c r="B10" s="118">
        <v>1.6987000000000001</v>
      </c>
      <c r="C10" s="195">
        <v>1.6092</v>
      </c>
      <c r="D10" s="118">
        <v>1.7930999999999999</v>
      </c>
      <c r="E10" s="196" t="s">
        <v>1087</v>
      </c>
    </row>
    <row r="11" spans="1:5">
      <c r="A11" s="121" t="s">
        <v>6092</v>
      </c>
      <c r="B11" s="194">
        <v>0.83530000000000004</v>
      </c>
      <c r="C11" s="194">
        <v>0.80649999999999999</v>
      </c>
      <c r="D11" s="194">
        <v>0.86519999999999997</v>
      </c>
      <c r="E11" s="197" t="s">
        <v>1087</v>
      </c>
    </row>
    <row r="12" spans="1:5">
      <c r="A12" s="69" t="s">
        <v>6093</v>
      </c>
      <c r="B12" s="193">
        <v>1.7011000000000001</v>
      </c>
      <c r="C12" s="193">
        <v>1.6554</v>
      </c>
      <c r="D12" s="193">
        <v>1.7481</v>
      </c>
      <c r="E12" s="200" t="s">
        <v>1087</v>
      </c>
    </row>
    <row r="13" spans="1:5">
      <c r="A13" s="121" t="s">
        <v>1106</v>
      </c>
      <c r="B13" s="194">
        <v>0.62090000000000001</v>
      </c>
      <c r="C13" s="194">
        <v>0.57189999999999996</v>
      </c>
      <c r="D13" s="194">
        <v>0.67410000000000003</v>
      </c>
      <c r="E13" s="197" t="s">
        <v>1087</v>
      </c>
    </row>
    <row r="14" spans="1:5">
      <c r="A14" s="69" t="s">
        <v>1123</v>
      </c>
      <c r="B14" s="193">
        <v>1.0623</v>
      </c>
      <c r="C14" s="193">
        <v>1.0136000000000001</v>
      </c>
      <c r="D14" s="193">
        <v>1.1133</v>
      </c>
      <c r="E14" s="200">
        <v>1.1599999999999999E-2</v>
      </c>
    </row>
    <row r="15" spans="1:5">
      <c r="A15" s="121" t="s">
        <v>1126</v>
      </c>
      <c r="B15" s="194">
        <v>0.84060000000000001</v>
      </c>
      <c r="C15" s="194">
        <v>0.80489999999999995</v>
      </c>
      <c r="D15" s="194">
        <v>0.87790000000000001</v>
      </c>
      <c r="E15" s="197" t="s">
        <v>1087</v>
      </c>
    </row>
    <row r="16" spans="1:5">
      <c r="A16" s="121" t="s">
        <v>1159</v>
      </c>
      <c r="B16" s="194">
        <v>0.90339999999999998</v>
      </c>
      <c r="C16" s="194">
        <v>0.86939999999999995</v>
      </c>
      <c r="D16" s="194">
        <v>0.93869999999999998</v>
      </c>
      <c r="E16" s="197" t="s">
        <v>1087</v>
      </c>
    </row>
    <row r="17" spans="1:9">
      <c r="A17" s="69" t="s">
        <v>177</v>
      </c>
      <c r="B17" s="193" t="s">
        <v>95</v>
      </c>
      <c r="C17" s="193" t="s">
        <v>95</v>
      </c>
      <c r="D17" s="193" t="s">
        <v>95</v>
      </c>
      <c r="E17" s="200" t="s">
        <v>95</v>
      </c>
    </row>
    <row r="18" spans="1:9">
      <c r="A18" s="29" t="s">
        <v>1129</v>
      </c>
      <c r="B18" s="118">
        <v>1.2465999999999999</v>
      </c>
      <c r="C18" s="195">
        <v>1.2033</v>
      </c>
      <c r="D18" s="118">
        <v>1.2914000000000001</v>
      </c>
      <c r="E18" s="196" t="s">
        <v>1087</v>
      </c>
    </row>
    <row r="19" spans="1:9">
      <c r="A19" s="29" t="s">
        <v>1132</v>
      </c>
      <c r="B19" s="118">
        <v>1.0197000000000001</v>
      </c>
      <c r="C19" s="195">
        <v>0.97529999999999994</v>
      </c>
      <c r="D19" s="118">
        <v>1.0661</v>
      </c>
      <c r="E19" s="196">
        <v>0.39079999999999998</v>
      </c>
    </row>
    <row r="20" spans="1:9">
      <c r="A20" s="29" t="s">
        <v>1135</v>
      </c>
      <c r="B20" s="118">
        <v>1.1521999999999999</v>
      </c>
      <c r="C20" s="195">
        <v>1.107</v>
      </c>
      <c r="D20" s="118">
        <v>1.1992</v>
      </c>
      <c r="E20" s="196" t="s">
        <v>1087</v>
      </c>
    </row>
    <row r="21" spans="1:9">
      <c r="A21" s="29" t="s">
        <v>1138</v>
      </c>
      <c r="B21" s="118">
        <v>1.1024</v>
      </c>
      <c r="C21" s="195">
        <v>1.0532999999999999</v>
      </c>
      <c r="D21" s="118">
        <v>1.1537999999999999</v>
      </c>
      <c r="E21" s="196" t="s">
        <v>1087</v>
      </c>
    </row>
    <row r="22" spans="1:9">
      <c r="A22" s="29" t="s">
        <v>1141</v>
      </c>
      <c r="B22" s="118">
        <v>1.0606</v>
      </c>
      <c r="C22" s="195">
        <v>1.0198</v>
      </c>
      <c r="D22" s="118">
        <v>1.103</v>
      </c>
      <c r="E22" s="196">
        <v>3.3E-3</v>
      </c>
    </row>
    <row r="23" spans="1:9">
      <c r="A23" s="29" t="s">
        <v>1144</v>
      </c>
      <c r="B23" s="118">
        <v>1.1042000000000001</v>
      </c>
      <c r="C23" s="195">
        <v>1.0402</v>
      </c>
      <c r="D23" s="118">
        <v>1.1719999999999999</v>
      </c>
      <c r="E23" s="196">
        <v>1.1000000000000001E-3</v>
      </c>
    </row>
    <row r="24" spans="1:9">
      <c r="A24" s="29" t="s">
        <v>1147</v>
      </c>
      <c r="B24" s="118">
        <v>0.78580000000000005</v>
      </c>
      <c r="C24" s="195">
        <v>0.75019999999999998</v>
      </c>
      <c r="D24" s="118">
        <v>0.82299999999999995</v>
      </c>
      <c r="E24" s="196" t="s">
        <v>1087</v>
      </c>
    </row>
    <row r="25" spans="1:9">
      <c r="A25" s="29" t="s">
        <v>1150</v>
      </c>
      <c r="B25" s="118">
        <v>1.0256000000000001</v>
      </c>
      <c r="C25" s="195">
        <v>0.94240000000000002</v>
      </c>
      <c r="D25" s="118">
        <v>1.1162000000000001</v>
      </c>
      <c r="E25" s="196">
        <v>0.55800000000000005</v>
      </c>
    </row>
    <row r="26" spans="1:9">
      <c r="A26" s="29" t="s">
        <v>1153</v>
      </c>
      <c r="B26" s="118">
        <v>1.2775000000000001</v>
      </c>
      <c r="C26" s="195">
        <v>1.2042999999999999</v>
      </c>
      <c r="D26" s="118">
        <v>1.3552</v>
      </c>
      <c r="E26" s="196" t="s">
        <v>1087</v>
      </c>
    </row>
    <row r="27" spans="1:9" ht="16.5" thickBot="1">
      <c r="A27" s="56" t="s">
        <v>1156</v>
      </c>
      <c r="B27" s="198">
        <v>0.82669999999999999</v>
      </c>
      <c r="C27" s="199">
        <v>0.74709999999999999</v>
      </c>
      <c r="D27" s="198">
        <v>0.91459999999999997</v>
      </c>
      <c r="E27" s="201">
        <v>2.0000000000000001E-4</v>
      </c>
    </row>
    <row r="28" spans="1:9">
      <c r="I28" s="189"/>
    </row>
  </sheetData>
  <pageMargins left="0.7" right="0.7" top="0.75" bottom="0.75" header="0.3" footer="0.3"/>
  <pageSetup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3"/>
  <dimension ref="A1:I28"/>
  <sheetViews>
    <sheetView workbookViewId="0">
      <selection activeCell="I1" sqref="I1"/>
    </sheetView>
  </sheetViews>
  <sheetFormatPr defaultColWidth="9.28515625" defaultRowHeight="15.75"/>
  <cols>
    <col min="1" max="1" width="41.42578125"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6094</v>
      </c>
    </row>
    <row r="4" spans="1:5">
      <c r="A4" s="80" t="s">
        <v>6095</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2.3567</v>
      </c>
      <c r="C7" s="195">
        <v>0.84660000000000002</v>
      </c>
      <c r="D7" s="118">
        <v>6.5606</v>
      </c>
      <c r="E7" s="196">
        <v>0.1008</v>
      </c>
    </row>
    <row r="8" spans="1:5">
      <c r="A8" s="29" t="s">
        <v>6089</v>
      </c>
      <c r="B8" s="118">
        <v>1.9712000000000001</v>
      </c>
      <c r="C8" s="195">
        <v>0.9083</v>
      </c>
      <c r="D8" s="118">
        <v>4.2778</v>
      </c>
      <c r="E8" s="196">
        <v>8.5999999999999993E-2</v>
      </c>
    </row>
    <row r="9" spans="1:5">
      <c r="A9" s="29" t="s">
        <v>6090</v>
      </c>
      <c r="B9" s="118">
        <v>2.2989999999999999</v>
      </c>
      <c r="C9" s="195">
        <v>1.0106999999999999</v>
      </c>
      <c r="D9" s="118">
        <v>5.2295999999999996</v>
      </c>
      <c r="E9" s="196">
        <v>4.7100000000000003E-2</v>
      </c>
    </row>
    <row r="10" spans="1:5">
      <c r="A10" s="29" t="s">
        <v>6091</v>
      </c>
      <c r="B10" s="118">
        <v>0.84219999999999995</v>
      </c>
      <c r="C10" s="195">
        <v>0.35060000000000002</v>
      </c>
      <c r="D10" s="118">
        <v>2.0230999999999999</v>
      </c>
      <c r="E10" s="196">
        <v>0.70089999999999997</v>
      </c>
    </row>
    <row r="11" spans="1:5">
      <c r="A11" s="121" t="s">
        <v>6092</v>
      </c>
      <c r="B11" s="194">
        <v>1.3310999999999999</v>
      </c>
      <c r="C11" s="194">
        <v>0.79090000000000005</v>
      </c>
      <c r="D11" s="194">
        <v>2.2402000000000002</v>
      </c>
      <c r="E11" s="197">
        <v>0.28160000000000002</v>
      </c>
    </row>
    <row r="12" spans="1:5">
      <c r="A12" s="69" t="s">
        <v>6093</v>
      </c>
      <c r="B12" s="193">
        <v>9.4976000000000003</v>
      </c>
      <c r="C12" s="193">
        <v>5.2278000000000002</v>
      </c>
      <c r="D12" s="193">
        <v>17.2547</v>
      </c>
      <c r="E12" s="200" t="s">
        <v>1087</v>
      </c>
    </row>
    <row r="13" spans="1:5">
      <c r="A13" s="121" t="s">
        <v>1106</v>
      </c>
      <c r="B13" s="194">
        <v>0.45910000000000001</v>
      </c>
      <c r="C13" s="194">
        <v>6.2300000000000001E-2</v>
      </c>
      <c r="D13" s="194">
        <v>3.3822999999999999</v>
      </c>
      <c r="E13" s="197">
        <v>0.44479999999999997</v>
      </c>
    </row>
    <row r="14" spans="1:5">
      <c r="A14" s="69" t="s">
        <v>1123</v>
      </c>
      <c r="B14" s="193">
        <v>0.83899999999999997</v>
      </c>
      <c r="C14" s="193">
        <v>0.38059999999999999</v>
      </c>
      <c r="D14" s="193">
        <v>1.8494999999999999</v>
      </c>
      <c r="E14" s="200">
        <v>0.66339999999999999</v>
      </c>
    </row>
    <row r="15" spans="1:5">
      <c r="A15" s="121" t="s">
        <v>1126</v>
      </c>
      <c r="B15" s="194">
        <v>1.1112</v>
      </c>
      <c r="C15" s="194">
        <v>0.53949999999999998</v>
      </c>
      <c r="D15" s="194">
        <v>2.2887</v>
      </c>
      <c r="E15" s="197">
        <v>0.77490000000000003</v>
      </c>
    </row>
    <row r="16" spans="1:5">
      <c r="A16" s="121" t="s">
        <v>1159</v>
      </c>
      <c r="B16" s="194">
        <v>0.62029999999999996</v>
      </c>
      <c r="C16" s="194">
        <v>0.29199999999999998</v>
      </c>
      <c r="D16" s="194">
        <v>1.3178000000000001</v>
      </c>
      <c r="E16" s="197">
        <v>0.2142</v>
      </c>
    </row>
    <row r="17" spans="1:9">
      <c r="A17" s="69" t="s">
        <v>177</v>
      </c>
      <c r="B17" s="193" t="s">
        <v>95</v>
      </c>
      <c r="C17" s="193" t="s">
        <v>95</v>
      </c>
      <c r="D17" s="193" t="s">
        <v>95</v>
      </c>
      <c r="E17" s="200" t="s">
        <v>95</v>
      </c>
    </row>
    <row r="18" spans="1:9">
      <c r="A18" s="29" t="s">
        <v>1129</v>
      </c>
      <c r="B18" s="118">
        <v>0.48110000000000003</v>
      </c>
      <c r="C18" s="195">
        <v>0.2656</v>
      </c>
      <c r="D18" s="118">
        <v>0.87170000000000003</v>
      </c>
      <c r="E18" s="196">
        <v>1.5800000000000002E-2</v>
      </c>
    </row>
    <row r="19" spans="1:9">
      <c r="A19" s="29" t="s">
        <v>1132</v>
      </c>
      <c r="B19" s="118">
        <v>0.50790000000000002</v>
      </c>
      <c r="C19" s="195">
        <v>0.15570000000000001</v>
      </c>
      <c r="D19" s="118">
        <v>1.6571</v>
      </c>
      <c r="E19" s="196">
        <v>0.26150000000000001</v>
      </c>
    </row>
    <row r="20" spans="1:9">
      <c r="A20" s="29" t="s">
        <v>1135</v>
      </c>
      <c r="B20" s="118">
        <v>0.97170000000000001</v>
      </c>
      <c r="C20" s="195">
        <v>0.35920000000000002</v>
      </c>
      <c r="D20" s="118">
        <v>2.6288999999999998</v>
      </c>
      <c r="E20" s="196">
        <v>0.95489999999999997</v>
      </c>
    </row>
    <row r="21" spans="1:9">
      <c r="A21" s="29" t="s">
        <v>1138</v>
      </c>
      <c r="B21" s="118">
        <v>0.99860000000000004</v>
      </c>
      <c r="C21" s="195">
        <v>0.3972</v>
      </c>
      <c r="D21" s="118">
        <v>2.5103</v>
      </c>
      <c r="E21" s="196">
        <v>0.99760000000000004</v>
      </c>
    </row>
    <row r="22" spans="1:9">
      <c r="A22" s="29" t="s">
        <v>1141</v>
      </c>
      <c r="B22" s="118">
        <v>0.46870000000000001</v>
      </c>
      <c r="C22" s="195">
        <v>0.1628</v>
      </c>
      <c r="D22" s="118">
        <v>1.3492999999999999</v>
      </c>
      <c r="E22" s="196">
        <v>0.16009999999999999</v>
      </c>
    </row>
    <row r="23" spans="1:9">
      <c r="A23" s="29" t="s">
        <v>1144</v>
      </c>
      <c r="B23" s="118">
        <v>0.2636</v>
      </c>
      <c r="C23" s="195">
        <v>3.6900000000000002E-2</v>
      </c>
      <c r="D23" s="118">
        <v>1.8845000000000001</v>
      </c>
      <c r="E23" s="196">
        <v>0.184</v>
      </c>
    </row>
    <row r="24" spans="1:9">
      <c r="A24" s="29" t="s">
        <v>1147</v>
      </c>
      <c r="B24" s="118">
        <v>1.0227999999999999</v>
      </c>
      <c r="C24" s="195">
        <v>0.53239999999999998</v>
      </c>
      <c r="D24" s="118">
        <v>1.9649000000000001</v>
      </c>
      <c r="E24" s="196">
        <v>0.94610000000000005</v>
      </c>
    </row>
    <row r="25" spans="1:9">
      <c r="A25" s="29" t="s">
        <v>1150</v>
      </c>
      <c r="B25" s="118">
        <v>0.79710000000000003</v>
      </c>
      <c r="C25" s="195">
        <v>0.10340000000000001</v>
      </c>
      <c r="D25" s="118">
        <v>6.1432000000000002</v>
      </c>
      <c r="E25" s="196">
        <v>0.82769999999999999</v>
      </c>
    </row>
    <row r="26" spans="1:9">
      <c r="A26" s="29" t="s">
        <v>1153</v>
      </c>
      <c r="B26" s="118">
        <v>1.2519</v>
      </c>
      <c r="C26" s="195">
        <v>0.2979</v>
      </c>
      <c r="D26" s="118">
        <v>5.2618</v>
      </c>
      <c r="E26" s="196">
        <v>0.7591</v>
      </c>
    </row>
    <row r="27" spans="1:9" ht="16.5" thickBot="1">
      <c r="A27" s="56" t="s">
        <v>1156</v>
      </c>
      <c r="B27" s="198">
        <v>5.7394999999999996</v>
      </c>
      <c r="C27" s="199">
        <v>3.0206</v>
      </c>
      <c r="D27" s="198">
        <v>10.905900000000001</v>
      </c>
      <c r="E27" s="201" t="s">
        <v>1087</v>
      </c>
    </row>
    <row r="28" spans="1:9">
      <c r="I28" s="189"/>
    </row>
  </sheetData>
  <pageMargins left="0.7" right="0.7" top="0.75" bottom="0.75" header="0.3" footer="0.3"/>
  <pageSetup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4"/>
  <dimension ref="A1:I28"/>
  <sheetViews>
    <sheetView workbookViewId="0">
      <selection activeCell="I1" sqref="I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6096</v>
      </c>
    </row>
    <row r="4" spans="1:5">
      <c r="A4" s="80" t="s">
        <v>6097</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3.3517000000000001</v>
      </c>
      <c r="C7" s="195">
        <v>1.1248</v>
      </c>
      <c r="D7" s="118">
        <v>9.9870000000000001</v>
      </c>
      <c r="E7" s="196">
        <v>2.9899999999999999E-2</v>
      </c>
    </row>
    <row r="8" spans="1:5">
      <c r="A8" s="29" t="s">
        <v>6089</v>
      </c>
      <c r="B8" s="118">
        <v>3.1960000000000002</v>
      </c>
      <c r="C8" s="195">
        <v>1.5598000000000001</v>
      </c>
      <c r="D8" s="118">
        <v>6.5486000000000004</v>
      </c>
      <c r="E8" s="196">
        <v>1.5E-3</v>
      </c>
    </row>
    <row r="9" spans="1:5">
      <c r="A9" s="29" t="s">
        <v>6090</v>
      </c>
      <c r="B9" s="118">
        <v>2.4106000000000001</v>
      </c>
      <c r="C9" s="195">
        <v>1.2214</v>
      </c>
      <c r="D9" s="118">
        <v>4.7577999999999996</v>
      </c>
      <c r="E9" s="196">
        <v>1.12E-2</v>
      </c>
    </row>
    <row r="10" spans="1:5">
      <c r="A10" s="29" t="s">
        <v>6091</v>
      </c>
      <c r="B10" s="118">
        <v>1.6158999999999999</v>
      </c>
      <c r="C10" s="195">
        <v>0.84009999999999996</v>
      </c>
      <c r="D10" s="118">
        <v>3.1078999999999999</v>
      </c>
      <c r="E10" s="196">
        <v>0.15040000000000001</v>
      </c>
    </row>
    <row r="11" spans="1:5">
      <c r="A11" s="121" t="s">
        <v>6092</v>
      </c>
      <c r="B11" s="194">
        <v>1.0812999999999999</v>
      </c>
      <c r="C11" s="194">
        <v>0.73340000000000005</v>
      </c>
      <c r="D11" s="194">
        <v>1.5943000000000001</v>
      </c>
      <c r="E11" s="197">
        <v>0.69310000000000005</v>
      </c>
    </row>
    <row r="12" spans="1:5">
      <c r="A12" s="69" t="s">
        <v>6093</v>
      </c>
      <c r="B12" s="193">
        <v>36.205199999999998</v>
      </c>
      <c r="C12" s="193">
        <v>15.720800000000001</v>
      </c>
      <c r="D12" s="193">
        <v>83.381</v>
      </c>
      <c r="E12" s="200" t="s">
        <v>1087</v>
      </c>
    </row>
    <row r="13" spans="1:5">
      <c r="A13" s="121" t="s">
        <v>1106</v>
      </c>
      <c r="B13" s="194">
        <v>0.38379999999999997</v>
      </c>
      <c r="C13" s="194">
        <v>9.2200000000000004E-2</v>
      </c>
      <c r="D13" s="194">
        <v>1.5978000000000001</v>
      </c>
      <c r="E13" s="197">
        <v>0.18820000000000001</v>
      </c>
    </row>
    <row r="14" spans="1:5">
      <c r="A14" s="69" t="s">
        <v>1123</v>
      </c>
      <c r="B14" s="193">
        <v>1.0346</v>
      </c>
      <c r="C14" s="193">
        <v>0.63729999999999998</v>
      </c>
      <c r="D14" s="193">
        <v>1.6798</v>
      </c>
      <c r="E14" s="200">
        <v>0.89049999999999996</v>
      </c>
    </row>
    <row r="15" spans="1:5">
      <c r="A15" s="121" t="s">
        <v>1126</v>
      </c>
      <c r="B15" s="194">
        <v>1.8342000000000001</v>
      </c>
      <c r="C15" s="194">
        <v>1.0780000000000001</v>
      </c>
      <c r="D15" s="194">
        <v>3.1208</v>
      </c>
      <c r="E15" s="197">
        <v>2.53E-2</v>
      </c>
    </row>
    <row r="16" spans="1:5">
      <c r="A16" s="121" t="s">
        <v>1159</v>
      </c>
      <c r="B16" s="194">
        <v>0.85189999999999999</v>
      </c>
      <c r="C16" s="194">
        <v>0.53879999999999995</v>
      </c>
      <c r="D16" s="194">
        <v>1.3469</v>
      </c>
      <c r="E16" s="197">
        <v>0.49280000000000002</v>
      </c>
    </row>
    <row r="17" spans="1:9">
      <c r="A17" s="69" t="s">
        <v>177</v>
      </c>
      <c r="B17" s="193" t="s">
        <v>95</v>
      </c>
      <c r="C17" s="193" t="s">
        <v>95</v>
      </c>
      <c r="D17" s="193" t="s">
        <v>95</v>
      </c>
      <c r="E17" s="200" t="s">
        <v>95</v>
      </c>
    </row>
    <row r="18" spans="1:9">
      <c r="A18" s="29" t="s">
        <v>1129</v>
      </c>
      <c r="B18" s="118">
        <v>1.2434000000000001</v>
      </c>
      <c r="C18" s="195">
        <v>0.77229999999999999</v>
      </c>
      <c r="D18" s="118">
        <v>2.0019999999999998</v>
      </c>
      <c r="E18" s="196">
        <v>0.36990000000000001</v>
      </c>
    </row>
    <row r="19" spans="1:9">
      <c r="A19" s="29" t="s">
        <v>1132</v>
      </c>
      <c r="B19" s="118">
        <v>1.3331999999999999</v>
      </c>
      <c r="C19" s="195">
        <v>0.79120000000000001</v>
      </c>
      <c r="D19" s="118">
        <v>2.2465000000000002</v>
      </c>
      <c r="E19" s="196">
        <v>0.28010000000000002</v>
      </c>
    </row>
    <row r="20" spans="1:9">
      <c r="A20" s="29" t="s">
        <v>1135</v>
      </c>
      <c r="B20" s="118">
        <v>0.81920000000000004</v>
      </c>
      <c r="C20" s="195">
        <v>0.47549999999999998</v>
      </c>
      <c r="D20" s="118">
        <v>1.4116</v>
      </c>
      <c r="E20" s="196">
        <v>0.47260000000000002</v>
      </c>
    </row>
    <row r="21" spans="1:9">
      <c r="A21" s="29" t="s">
        <v>1138</v>
      </c>
      <c r="B21" s="118">
        <v>0.80210000000000004</v>
      </c>
      <c r="C21" s="195">
        <v>0.3992</v>
      </c>
      <c r="D21" s="118">
        <v>1.6115999999999999</v>
      </c>
      <c r="E21" s="196">
        <v>0.53559999999999997</v>
      </c>
    </row>
    <row r="22" spans="1:9">
      <c r="A22" s="29" t="s">
        <v>1141</v>
      </c>
      <c r="B22" s="118">
        <v>1.7231000000000001</v>
      </c>
      <c r="C22" s="195">
        <v>1.0938000000000001</v>
      </c>
      <c r="D22" s="118">
        <v>2.7145000000000001</v>
      </c>
      <c r="E22" s="196">
        <v>1.9E-2</v>
      </c>
    </row>
    <row r="23" spans="1:9">
      <c r="A23" s="29" t="s">
        <v>1144</v>
      </c>
      <c r="B23" s="118">
        <v>0.76549999999999996</v>
      </c>
      <c r="C23" s="195">
        <v>0.3301</v>
      </c>
      <c r="D23" s="118">
        <v>1.7754000000000001</v>
      </c>
      <c r="E23" s="196">
        <v>0.53359999999999996</v>
      </c>
    </row>
    <row r="24" spans="1:9">
      <c r="A24" s="29" t="s">
        <v>1147</v>
      </c>
      <c r="B24" s="118">
        <v>0.97330000000000005</v>
      </c>
      <c r="C24" s="195">
        <v>0.58989999999999998</v>
      </c>
      <c r="D24" s="118">
        <v>1.6057999999999999</v>
      </c>
      <c r="E24" s="196">
        <v>0.91559999999999997</v>
      </c>
    </row>
    <row r="25" spans="1:9">
      <c r="A25" s="29" t="s">
        <v>1150</v>
      </c>
      <c r="B25" s="118">
        <v>1.2803</v>
      </c>
      <c r="C25" s="195">
        <v>0.50780000000000003</v>
      </c>
      <c r="D25" s="118">
        <v>3.2277999999999998</v>
      </c>
      <c r="E25" s="196">
        <v>0.60050000000000003</v>
      </c>
    </row>
    <row r="26" spans="1:9">
      <c r="A26" s="29" t="s">
        <v>1153</v>
      </c>
      <c r="B26" s="118">
        <v>0.77210000000000001</v>
      </c>
      <c r="C26" s="195">
        <v>0.31280000000000002</v>
      </c>
      <c r="D26" s="118">
        <v>1.9061999999999999</v>
      </c>
      <c r="E26" s="196">
        <v>0.57489999999999997</v>
      </c>
    </row>
    <row r="27" spans="1:9" ht="16.5" thickBot="1">
      <c r="A27" s="56" t="s">
        <v>1156</v>
      </c>
      <c r="B27" s="198">
        <v>1.7592000000000001</v>
      </c>
      <c r="C27" s="199">
        <v>0.81610000000000005</v>
      </c>
      <c r="D27" s="198">
        <v>3.7921</v>
      </c>
      <c r="E27" s="201">
        <v>0.14949999999999999</v>
      </c>
    </row>
    <row r="28" spans="1:9">
      <c r="I28" s="189"/>
    </row>
  </sheetData>
  <pageMargins left="0.7" right="0.7" top="0.75" bottom="0.75" header="0.3" footer="0.3"/>
  <pageSetup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5"/>
  <dimension ref="A1:I28"/>
  <sheetViews>
    <sheetView workbookViewId="0">
      <selection activeCell="G25" sqref="G25"/>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6098</v>
      </c>
    </row>
    <row r="4" spans="1:5">
      <c r="A4" s="80" t="s">
        <v>6099</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1.9441999999999999</v>
      </c>
      <c r="C7" s="195">
        <v>1.4661999999999999</v>
      </c>
      <c r="D7" s="118">
        <v>2.5779999999999998</v>
      </c>
      <c r="E7" s="196" t="s">
        <v>1087</v>
      </c>
    </row>
    <row r="8" spans="1:5">
      <c r="A8" s="29" t="s">
        <v>6089</v>
      </c>
      <c r="B8" s="118">
        <v>1.7071000000000001</v>
      </c>
      <c r="C8" s="195">
        <v>1.4516</v>
      </c>
      <c r="D8" s="118">
        <v>2.0076000000000001</v>
      </c>
      <c r="E8" s="196" t="s">
        <v>1087</v>
      </c>
    </row>
    <row r="9" spans="1:5">
      <c r="A9" s="29" t="s">
        <v>6090</v>
      </c>
      <c r="B9" s="118">
        <v>1.175</v>
      </c>
      <c r="C9" s="195">
        <v>0.99880000000000002</v>
      </c>
      <c r="D9" s="118">
        <v>1.3823000000000001</v>
      </c>
      <c r="E9" s="196">
        <v>5.1700000000000003E-2</v>
      </c>
    </row>
    <row r="10" spans="1:5">
      <c r="A10" s="29" t="s">
        <v>6091</v>
      </c>
      <c r="B10" s="118">
        <v>1.1241000000000001</v>
      </c>
      <c r="C10" s="195">
        <v>0.97299999999999998</v>
      </c>
      <c r="D10" s="118">
        <v>1.2987</v>
      </c>
      <c r="E10" s="196">
        <v>0.11210000000000001</v>
      </c>
    </row>
    <row r="11" spans="1:5">
      <c r="A11" s="121" t="s">
        <v>6092</v>
      </c>
      <c r="B11" s="194">
        <v>0.99509999999999998</v>
      </c>
      <c r="C11" s="194">
        <v>0.89910000000000001</v>
      </c>
      <c r="D11" s="194">
        <v>1.1012999999999999</v>
      </c>
      <c r="E11" s="197">
        <v>0.92469999999999997</v>
      </c>
    </row>
    <row r="12" spans="1:5">
      <c r="A12" s="69" t="s">
        <v>6093</v>
      </c>
      <c r="B12" s="193">
        <v>21.042000000000002</v>
      </c>
      <c r="C12" s="193">
        <v>17.672999999999998</v>
      </c>
      <c r="D12" s="193">
        <v>25.0533</v>
      </c>
      <c r="E12" s="200" t="s">
        <v>1087</v>
      </c>
    </row>
    <row r="13" spans="1:5">
      <c r="A13" s="121" t="s">
        <v>1106</v>
      </c>
      <c r="B13" s="194">
        <v>1.147</v>
      </c>
      <c r="C13" s="194">
        <v>0.92689999999999995</v>
      </c>
      <c r="D13" s="194">
        <v>1.4193</v>
      </c>
      <c r="E13" s="197">
        <v>0.20699999999999999</v>
      </c>
    </row>
    <row r="14" spans="1:5">
      <c r="A14" s="69" t="s">
        <v>1123</v>
      </c>
      <c r="B14" s="193">
        <v>1.0337000000000001</v>
      </c>
      <c r="C14" s="193">
        <v>0.90129999999999999</v>
      </c>
      <c r="D14" s="193">
        <v>1.1856</v>
      </c>
      <c r="E14" s="200">
        <v>0.63539999999999996</v>
      </c>
    </row>
    <row r="15" spans="1:5">
      <c r="A15" s="121" t="s">
        <v>1126</v>
      </c>
      <c r="B15" s="194">
        <v>1.3115000000000001</v>
      </c>
      <c r="C15" s="194">
        <v>1.1402000000000001</v>
      </c>
      <c r="D15" s="194">
        <v>1.5085</v>
      </c>
      <c r="E15" s="197">
        <v>1E-4</v>
      </c>
    </row>
    <row r="16" spans="1:5">
      <c r="A16" s="121" t="s">
        <v>1159</v>
      </c>
      <c r="B16" s="194">
        <v>0.94679999999999997</v>
      </c>
      <c r="C16" s="194">
        <v>0.84009999999999996</v>
      </c>
      <c r="D16" s="194">
        <v>1.0671999999999999</v>
      </c>
      <c r="E16" s="197">
        <v>0.37080000000000002</v>
      </c>
    </row>
    <row r="17" spans="1:9">
      <c r="A17" s="69" t="s">
        <v>177</v>
      </c>
      <c r="B17" s="193" t="s">
        <v>95</v>
      </c>
      <c r="C17" s="193" t="s">
        <v>95</v>
      </c>
      <c r="D17" s="193" t="s">
        <v>95</v>
      </c>
      <c r="E17" s="200" t="s">
        <v>95</v>
      </c>
    </row>
    <row r="18" spans="1:9">
      <c r="A18" s="29" t="s">
        <v>1129</v>
      </c>
      <c r="B18" s="118">
        <v>1.198</v>
      </c>
      <c r="C18" s="195">
        <v>1.0564</v>
      </c>
      <c r="D18" s="118">
        <v>1.3585</v>
      </c>
      <c r="E18" s="196">
        <v>4.8999999999999998E-3</v>
      </c>
    </row>
    <row r="19" spans="1:9">
      <c r="A19" s="29" t="s">
        <v>1132</v>
      </c>
      <c r="B19" s="118">
        <v>0.97799999999999998</v>
      </c>
      <c r="C19" s="195">
        <v>0.8387</v>
      </c>
      <c r="D19" s="118">
        <v>1.1404000000000001</v>
      </c>
      <c r="E19" s="196">
        <v>0.77649999999999997</v>
      </c>
    </row>
    <row r="20" spans="1:9">
      <c r="A20" s="29" t="s">
        <v>1135</v>
      </c>
      <c r="B20" s="118">
        <v>1.2195</v>
      </c>
      <c r="C20" s="195">
        <v>1.0707</v>
      </c>
      <c r="D20" s="118">
        <v>1.389</v>
      </c>
      <c r="E20" s="196">
        <v>2.8E-3</v>
      </c>
    </row>
    <row r="21" spans="1:9">
      <c r="A21" s="29" t="s">
        <v>1138</v>
      </c>
      <c r="B21" s="118">
        <v>0.95709999999999995</v>
      </c>
      <c r="C21" s="195">
        <v>0.80640000000000001</v>
      </c>
      <c r="D21" s="118">
        <v>1.1359999999999999</v>
      </c>
      <c r="E21" s="196">
        <v>0.61619999999999997</v>
      </c>
    </row>
    <row r="22" spans="1:9">
      <c r="A22" s="29" t="s">
        <v>1141</v>
      </c>
      <c r="B22" s="118">
        <v>1.2198</v>
      </c>
      <c r="C22" s="195">
        <v>1.0798000000000001</v>
      </c>
      <c r="D22" s="118">
        <v>1.3779999999999999</v>
      </c>
      <c r="E22" s="196">
        <v>1.4E-3</v>
      </c>
    </row>
    <row r="23" spans="1:9">
      <c r="A23" s="29" t="s">
        <v>1144</v>
      </c>
      <c r="B23" s="118">
        <v>1.1979</v>
      </c>
      <c r="C23" s="195">
        <v>0.99009999999999998</v>
      </c>
      <c r="D23" s="118">
        <v>1.4493</v>
      </c>
      <c r="E23" s="196">
        <v>6.3200000000000006E-2</v>
      </c>
    </row>
    <row r="24" spans="1:9">
      <c r="A24" s="29" t="s">
        <v>1147</v>
      </c>
      <c r="B24" s="118">
        <v>1.0722</v>
      </c>
      <c r="C24" s="195">
        <v>0.9365</v>
      </c>
      <c r="D24" s="118">
        <v>1.2275</v>
      </c>
      <c r="E24" s="196">
        <v>0.3125</v>
      </c>
    </row>
    <row r="25" spans="1:9">
      <c r="A25" s="29" t="s">
        <v>1150</v>
      </c>
      <c r="B25" s="118">
        <v>1.236</v>
      </c>
      <c r="C25" s="195">
        <v>0.96630000000000005</v>
      </c>
      <c r="D25" s="118">
        <v>1.581</v>
      </c>
      <c r="E25" s="196">
        <v>9.1600000000000001E-2</v>
      </c>
    </row>
    <row r="26" spans="1:9">
      <c r="A26" s="29" t="s">
        <v>1153</v>
      </c>
      <c r="B26" s="118">
        <v>1.2266999999999999</v>
      </c>
      <c r="C26" s="195">
        <v>1.0105999999999999</v>
      </c>
      <c r="D26" s="118">
        <v>1.4891000000000001</v>
      </c>
      <c r="E26" s="196">
        <v>3.8800000000000001E-2</v>
      </c>
    </row>
    <row r="27" spans="1:9" ht="16.5" thickBot="1">
      <c r="A27" s="56" t="s">
        <v>1156</v>
      </c>
      <c r="B27" s="198">
        <v>1.1916</v>
      </c>
      <c r="C27" s="199">
        <v>0.92579999999999996</v>
      </c>
      <c r="D27" s="198">
        <v>1.5338000000000001</v>
      </c>
      <c r="E27" s="201">
        <v>0.1734</v>
      </c>
    </row>
    <row r="28" spans="1:9">
      <c r="I28" s="189"/>
    </row>
  </sheetData>
  <pageMargins left="0.7" right="0.7" top="0.75" bottom="0.75" header="0.3" footer="0.3"/>
  <pageSetup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6"/>
  <dimension ref="A1:I28"/>
  <sheetViews>
    <sheetView workbookViewId="0">
      <selection activeCell="J1" sqref="J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6100</v>
      </c>
    </row>
    <row r="4" spans="1:5">
      <c r="A4" s="80" t="s">
        <v>6101</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1.8051999999999999</v>
      </c>
      <c r="C7" s="195">
        <v>1.4827999999999999</v>
      </c>
      <c r="D7" s="118">
        <v>2.1978</v>
      </c>
      <c r="E7" s="196" t="s">
        <v>1087</v>
      </c>
    </row>
    <row r="8" spans="1:5">
      <c r="A8" s="29" t="s">
        <v>6089</v>
      </c>
      <c r="B8" s="118">
        <v>1.5465</v>
      </c>
      <c r="C8" s="195">
        <v>1.3763000000000001</v>
      </c>
      <c r="D8" s="118">
        <v>1.7376</v>
      </c>
      <c r="E8" s="196" t="s">
        <v>1087</v>
      </c>
    </row>
    <row r="9" spans="1:5">
      <c r="A9" s="29" t="s">
        <v>6090</v>
      </c>
      <c r="B9" s="118">
        <v>1.1937</v>
      </c>
      <c r="C9" s="195">
        <v>1.0632999999999999</v>
      </c>
      <c r="D9" s="118">
        <v>1.3401000000000001</v>
      </c>
      <c r="E9" s="196">
        <v>2.7000000000000001E-3</v>
      </c>
    </row>
    <row r="10" spans="1:5">
      <c r="A10" s="29" t="s">
        <v>6091</v>
      </c>
      <c r="B10" s="118">
        <v>1.1503000000000001</v>
      </c>
      <c r="C10" s="195">
        <v>1.038</v>
      </c>
      <c r="D10" s="118">
        <v>1.2747999999999999</v>
      </c>
      <c r="E10" s="196">
        <v>7.6E-3</v>
      </c>
    </row>
    <row r="11" spans="1:5">
      <c r="A11" s="121" t="s">
        <v>6092</v>
      </c>
      <c r="B11" s="194">
        <v>0.99680000000000002</v>
      </c>
      <c r="C11" s="194">
        <v>0.92720000000000002</v>
      </c>
      <c r="D11" s="194">
        <v>1.0714999999999999</v>
      </c>
      <c r="E11" s="197">
        <v>0.92979999999999996</v>
      </c>
    </row>
    <row r="12" spans="1:5">
      <c r="A12" s="69" t="s">
        <v>6093</v>
      </c>
      <c r="B12" s="193">
        <v>17.965</v>
      </c>
      <c r="C12" s="193">
        <v>15.912100000000001</v>
      </c>
      <c r="D12" s="193">
        <v>20.282800000000002</v>
      </c>
      <c r="E12" s="200" t="s">
        <v>1087</v>
      </c>
    </row>
    <row r="13" spans="1:5">
      <c r="A13" s="121" t="s">
        <v>1106</v>
      </c>
      <c r="B13" s="194">
        <v>0.99360000000000004</v>
      </c>
      <c r="C13" s="194">
        <v>0.84550000000000003</v>
      </c>
      <c r="D13" s="194">
        <v>1.1677</v>
      </c>
      <c r="E13" s="197">
        <v>0.93810000000000004</v>
      </c>
    </row>
    <row r="14" spans="1:5">
      <c r="A14" s="69" t="s">
        <v>1123</v>
      </c>
      <c r="B14" s="193">
        <v>1.0676000000000001</v>
      </c>
      <c r="C14" s="193">
        <v>0.96740000000000004</v>
      </c>
      <c r="D14" s="193">
        <v>1.1782999999999999</v>
      </c>
      <c r="E14" s="200">
        <v>0.19339999999999999</v>
      </c>
    </row>
    <row r="15" spans="1:5">
      <c r="A15" s="121" t="s">
        <v>1126</v>
      </c>
      <c r="B15" s="194">
        <v>1.2025999999999999</v>
      </c>
      <c r="C15" s="194">
        <v>1.0882000000000001</v>
      </c>
      <c r="D15" s="194">
        <v>1.3290999999999999</v>
      </c>
      <c r="E15" s="197">
        <v>2.9999999999999997E-4</v>
      </c>
    </row>
    <row r="16" spans="1:5">
      <c r="A16" s="121" t="s">
        <v>1159</v>
      </c>
      <c r="B16" s="194">
        <v>0.97150000000000003</v>
      </c>
      <c r="C16" s="194">
        <v>0.89290000000000003</v>
      </c>
      <c r="D16" s="194">
        <v>1.0569999999999999</v>
      </c>
      <c r="E16" s="197">
        <v>0.50170000000000003</v>
      </c>
    </row>
    <row r="17" spans="1:9">
      <c r="A17" s="69" t="s">
        <v>177</v>
      </c>
      <c r="B17" s="193" t="s">
        <v>95</v>
      </c>
      <c r="C17" s="193" t="s">
        <v>95</v>
      </c>
      <c r="D17" s="193" t="s">
        <v>95</v>
      </c>
      <c r="E17" s="200" t="s">
        <v>95</v>
      </c>
    </row>
    <row r="18" spans="1:9">
      <c r="A18" s="29" t="s">
        <v>1129</v>
      </c>
      <c r="B18" s="118">
        <v>1.2222999999999999</v>
      </c>
      <c r="C18" s="195">
        <v>1.1194999999999999</v>
      </c>
      <c r="D18" s="118">
        <v>1.3344</v>
      </c>
      <c r="E18" s="196" t="s">
        <v>1087</v>
      </c>
    </row>
    <row r="19" spans="1:9">
      <c r="A19" s="29" t="s">
        <v>1132</v>
      </c>
      <c r="B19" s="118">
        <v>1.0107999999999999</v>
      </c>
      <c r="C19" s="195">
        <v>0.90720000000000001</v>
      </c>
      <c r="D19" s="118">
        <v>1.1262000000000001</v>
      </c>
      <c r="E19" s="196">
        <v>0.84550000000000003</v>
      </c>
    </row>
    <row r="20" spans="1:9">
      <c r="A20" s="29" t="s">
        <v>1135</v>
      </c>
      <c r="B20" s="118">
        <v>1.1572</v>
      </c>
      <c r="C20" s="195">
        <v>1.0543</v>
      </c>
      <c r="D20" s="118">
        <v>1.2702</v>
      </c>
      <c r="E20" s="196">
        <v>2.0999999999999999E-3</v>
      </c>
    </row>
    <row r="21" spans="1:9">
      <c r="A21" s="29" t="s">
        <v>1138</v>
      </c>
      <c r="B21" s="118">
        <v>0.98299999999999998</v>
      </c>
      <c r="C21" s="195">
        <v>0.87170000000000003</v>
      </c>
      <c r="D21" s="118">
        <v>1.1085</v>
      </c>
      <c r="E21" s="196">
        <v>0.77959999999999996</v>
      </c>
    </row>
    <row r="22" spans="1:9">
      <c r="A22" s="29" t="s">
        <v>1141</v>
      </c>
      <c r="B22" s="118">
        <v>1.1661999999999999</v>
      </c>
      <c r="C22" s="195">
        <v>1.0685</v>
      </c>
      <c r="D22" s="118">
        <v>1.2728999999999999</v>
      </c>
      <c r="E22" s="196">
        <v>5.9999999999999995E-4</v>
      </c>
    </row>
    <row r="23" spans="1:9">
      <c r="A23" s="29" t="s">
        <v>1144</v>
      </c>
      <c r="B23" s="118">
        <v>1.1534</v>
      </c>
      <c r="C23" s="195">
        <v>1.0028999999999999</v>
      </c>
      <c r="D23" s="118">
        <v>1.3263</v>
      </c>
      <c r="E23" s="196">
        <v>4.5400000000000003E-2</v>
      </c>
    </row>
    <row r="24" spans="1:9">
      <c r="A24" s="29" t="s">
        <v>1147</v>
      </c>
      <c r="B24" s="118">
        <v>1.1201000000000001</v>
      </c>
      <c r="C24" s="195">
        <v>1.0190999999999999</v>
      </c>
      <c r="D24" s="118">
        <v>1.2311000000000001</v>
      </c>
      <c r="E24" s="196">
        <v>1.8700000000000001E-2</v>
      </c>
    </row>
    <row r="25" spans="1:9">
      <c r="A25" s="29" t="s">
        <v>1150</v>
      </c>
      <c r="B25" s="118">
        <v>1.1032</v>
      </c>
      <c r="C25" s="195">
        <v>0.91769999999999996</v>
      </c>
      <c r="D25" s="118">
        <v>1.3263</v>
      </c>
      <c r="E25" s="196">
        <v>0.29580000000000001</v>
      </c>
    </row>
    <row r="26" spans="1:9">
      <c r="A26" s="29" t="s">
        <v>1153</v>
      </c>
      <c r="B26" s="118">
        <v>1.1164000000000001</v>
      </c>
      <c r="C26" s="195">
        <v>0.96660000000000001</v>
      </c>
      <c r="D26" s="118">
        <v>1.2895000000000001</v>
      </c>
      <c r="E26" s="196">
        <v>0.13420000000000001</v>
      </c>
    </row>
    <row r="27" spans="1:9" ht="16.5" thickBot="1">
      <c r="A27" s="56" t="s">
        <v>1156</v>
      </c>
      <c r="B27" s="198">
        <v>1.1495</v>
      </c>
      <c r="C27" s="199">
        <v>0.95660000000000001</v>
      </c>
      <c r="D27" s="198">
        <v>1.3814</v>
      </c>
      <c r="E27" s="201">
        <v>0.13719999999999999</v>
      </c>
    </row>
    <row r="28" spans="1:9">
      <c r="I28" s="189"/>
    </row>
  </sheetData>
  <pageMargins left="0.7" right="0.7" top="0.75" bottom="0.75" header="0.3" footer="0.3"/>
  <pageSetup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7"/>
  <dimension ref="A1:I28"/>
  <sheetViews>
    <sheetView workbookViewId="0">
      <selection activeCell="I1" sqref="I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6102</v>
      </c>
    </row>
    <row r="4" spans="1:5">
      <c r="A4" s="80" t="s">
        <v>6103</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1.6738</v>
      </c>
      <c r="C7" s="195">
        <v>1.4211</v>
      </c>
      <c r="D7" s="118">
        <v>1.9715</v>
      </c>
      <c r="E7" s="196" t="s">
        <v>1087</v>
      </c>
    </row>
    <row r="8" spans="1:5">
      <c r="A8" s="29" t="s">
        <v>6089</v>
      </c>
      <c r="B8" s="118">
        <v>1.5125999999999999</v>
      </c>
      <c r="C8" s="195">
        <v>1.3738999999999999</v>
      </c>
      <c r="D8" s="118">
        <v>1.6654</v>
      </c>
      <c r="E8" s="196" t="s">
        <v>1087</v>
      </c>
    </row>
    <row r="9" spans="1:5">
      <c r="A9" s="29" t="s">
        <v>6090</v>
      </c>
      <c r="B9" s="118">
        <v>1.2382</v>
      </c>
      <c r="C9" s="195">
        <v>1.1254</v>
      </c>
      <c r="D9" s="118">
        <v>1.3624000000000001</v>
      </c>
      <c r="E9" s="196" t="s">
        <v>1087</v>
      </c>
    </row>
    <row r="10" spans="1:5">
      <c r="A10" s="29" t="s">
        <v>6091</v>
      </c>
      <c r="B10" s="118">
        <v>1.1637</v>
      </c>
      <c r="C10" s="195">
        <v>1.069</v>
      </c>
      <c r="D10" s="118">
        <v>1.2667999999999999</v>
      </c>
      <c r="E10" s="196">
        <v>5.0000000000000001E-4</v>
      </c>
    </row>
    <row r="11" spans="1:5">
      <c r="A11" s="121" t="s">
        <v>6092</v>
      </c>
      <c r="B11" s="194">
        <v>1.0223</v>
      </c>
      <c r="C11" s="194">
        <v>0.96260000000000001</v>
      </c>
      <c r="D11" s="194">
        <v>1.0855999999999999</v>
      </c>
      <c r="E11" s="197">
        <v>0.47310000000000002</v>
      </c>
    </row>
    <row r="12" spans="1:5">
      <c r="A12" s="69" t="s">
        <v>6093</v>
      </c>
      <c r="B12" s="193">
        <v>14.278499999999999</v>
      </c>
      <c r="C12" s="193">
        <v>12.9229</v>
      </c>
      <c r="D12" s="193">
        <v>15.776300000000001</v>
      </c>
      <c r="E12" s="200" t="s">
        <v>1087</v>
      </c>
    </row>
    <row r="13" spans="1:5">
      <c r="A13" s="121" t="s">
        <v>1106</v>
      </c>
      <c r="B13" s="194">
        <v>0.87</v>
      </c>
      <c r="C13" s="194">
        <v>0.75549999999999995</v>
      </c>
      <c r="D13" s="194">
        <v>1.0019</v>
      </c>
      <c r="E13" s="197">
        <v>5.3100000000000001E-2</v>
      </c>
    </row>
    <row r="14" spans="1:5">
      <c r="A14" s="69" t="s">
        <v>1123</v>
      </c>
      <c r="B14" s="193">
        <v>1.0138</v>
      </c>
      <c r="C14" s="193">
        <v>0.93520000000000003</v>
      </c>
      <c r="D14" s="193">
        <v>1.0989</v>
      </c>
      <c r="E14" s="200">
        <v>0.73970000000000002</v>
      </c>
    </row>
    <row r="15" spans="1:5">
      <c r="A15" s="121" t="s">
        <v>1126</v>
      </c>
      <c r="B15" s="194">
        <v>1.2454000000000001</v>
      </c>
      <c r="C15" s="194">
        <v>1.1478999999999999</v>
      </c>
      <c r="D15" s="194">
        <v>1.3512</v>
      </c>
      <c r="E15" s="197" t="s">
        <v>1087</v>
      </c>
    </row>
    <row r="16" spans="1:5">
      <c r="A16" s="121" t="s">
        <v>1159</v>
      </c>
      <c r="B16" s="194">
        <v>0.98060000000000003</v>
      </c>
      <c r="C16" s="194">
        <v>0.9143</v>
      </c>
      <c r="D16" s="194">
        <v>1.0516000000000001</v>
      </c>
      <c r="E16" s="197">
        <v>0.58189999999999997</v>
      </c>
    </row>
    <row r="17" spans="1:9">
      <c r="A17" s="69" t="s">
        <v>177</v>
      </c>
      <c r="B17" s="193" t="s">
        <v>95</v>
      </c>
      <c r="C17" s="193" t="s">
        <v>95</v>
      </c>
      <c r="D17" s="193" t="s">
        <v>95</v>
      </c>
      <c r="E17" s="200" t="s">
        <v>95</v>
      </c>
    </row>
    <row r="18" spans="1:9">
      <c r="A18" s="29" t="s">
        <v>1129</v>
      </c>
      <c r="B18" s="118">
        <v>1.2105999999999999</v>
      </c>
      <c r="C18" s="195">
        <v>1.1265000000000001</v>
      </c>
      <c r="D18" s="118">
        <v>1.3010999999999999</v>
      </c>
      <c r="E18" s="196" t="s">
        <v>1087</v>
      </c>
    </row>
    <row r="19" spans="1:9">
      <c r="A19" s="29" t="s">
        <v>1132</v>
      </c>
      <c r="B19" s="118">
        <v>1.0259</v>
      </c>
      <c r="C19" s="195">
        <v>0.93930000000000002</v>
      </c>
      <c r="D19" s="118">
        <v>1.1205000000000001</v>
      </c>
      <c r="E19" s="196">
        <v>0.56940000000000002</v>
      </c>
    </row>
    <row r="20" spans="1:9">
      <c r="A20" s="29" t="s">
        <v>1135</v>
      </c>
      <c r="B20" s="118">
        <v>1.1252</v>
      </c>
      <c r="C20" s="195">
        <v>1.0411999999999999</v>
      </c>
      <c r="D20" s="118">
        <v>1.2161</v>
      </c>
      <c r="E20" s="196">
        <v>2.8999999999999998E-3</v>
      </c>
    </row>
    <row r="21" spans="1:9">
      <c r="A21" s="29" t="s">
        <v>1138</v>
      </c>
      <c r="B21" s="118">
        <v>0.97509999999999997</v>
      </c>
      <c r="C21" s="195">
        <v>0.88300000000000001</v>
      </c>
      <c r="D21" s="118">
        <v>1.0769</v>
      </c>
      <c r="E21" s="196">
        <v>0.61880000000000002</v>
      </c>
    </row>
    <row r="22" spans="1:9">
      <c r="A22" s="29" t="s">
        <v>1141</v>
      </c>
      <c r="B22" s="118">
        <v>1.1525000000000001</v>
      </c>
      <c r="C22" s="195">
        <v>1.0716000000000001</v>
      </c>
      <c r="D22" s="118">
        <v>1.2395</v>
      </c>
      <c r="E22" s="196">
        <v>1E-4</v>
      </c>
    </row>
    <row r="23" spans="1:9">
      <c r="A23" s="29" t="s">
        <v>1144</v>
      </c>
      <c r="B23" s="118">
        <v>1.1394</v>
      </c>
      <c r="C23" s="195">
        <v>1.0139</v>
      </c>
      <c r="D23" s="118">
        <v>1.2805</v>
      </c>
      <c r="E23" s="196">
        <v>2.8400000000000002E-2</v>
      </c>
    </row>
    <row r="24" spans="1:9">
      <c r="A24" s="29" t="s">
        <v>1147</v>
      </c>
      <c r="B24" s="118">
        <v>1.0309999999999999</v>
      </c>
      <c r="C24" s="195">
        <v>0.95169999999999999</v>
      </c>
      <c r="D24" s="118">
        <v>1.117</v>
      </c>
      <c r="E24" s="196">
        <v>0.45450000000000002</v>
      </c>
    </row>
    <row r="25" spans="1:9">
      <c r="A25" s="29" t="s">
        <v>1150</v>
      </c>
      <c r="B25" s="118">
        <v>1.0944</v>
      </c>
      <c r="C25" s="195">
        <v>0.93969999999999998</v>
      </c>
      <c r="D25" s="118">
        <v>1.2746</v>
      </c>
      <c r="E25" s="196">
        <v>0.24610000000000001</v>
      </c>
    </row>
    <row r="26" spans="1:9">
      <c r="A26" s="29" t="s">
        <v>1153</v>
      </c>
      <c r="B26" s="118">
        <v>1.0953999999999999</v>
      </c>
      <c r="C26" s="195">
        <v>0.97050000000000003</v>
      </c>
      <c r="D26" s="118">
        <v>1.2362</v>
      </c>
      <c r="E26" s="196">
        <v>0.14000000000000001</v>
      </c>
    </row>
    <row r="27" spans="1:9" ht="16.5" thickBot="1">
      <c r="A27" s="56" t="s">
        <v>1156</v>
      </c>
      <c r="B27" s="198">
        <v>1.0854999999999999</v>
      </c>
      <c r="C27" s="199">
        <v>0.93010000000000004</v>
      </c>
      <c r="D27" s="198">
        <v>1.2668999999999999</v>
      </c>
      <c r="E27" s="201">
        <v>0.29780000000000001</v>
      </c>
    </row>
    <row r="28" spans="1:9">
      <c r="I28" s="189"/>
    </row>
  </sheetData>
  <pageMargins left="0.7" right="0.7" top="0.75" bottom="0.75" header="0.3" footer="0.3"/>
  <pageSetup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8"/>
  <dimension ref="A1:I28"/>
  <sheetViews>
    <sheetView workbookViewId="0">
      <selection activeCell="H1" sqref="H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6104</v>
      </c>
    </row>
    <row r="4" spans="1:5">
      <c r="A4" s="80" t="s">
        <v>6105</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0.1661</v>
      </c>
      <c r="C7" s="195">
        <v>0.1288</v>
      </c>
      <c r="D7" s="118">
        <v>0.21440000000000001</v>
      </c>
      <c r="E7" s="196" t="s">
        <v>1087</v>
      </c>
    </row>
    <row r="8" spans="1:5">
      <c r="A8" s="29" t="s">
        <v>6089</v>
      </c>
      <c r="B8" s="118">
        <v>0.47799999999999998</v>
      </c>
      <c r="C8" s="195">
        <v>0.44769999999999999</v>
      </c>
      <c r="D8" s="118">
        <v>0.51029999999999998</v>
      </c>
      <c r="E8" s="196" t="s">
        <v>1087</v>
      </c>
    </row>
    <row r="9" spans="1:5">
      <c r="A9" s="29" t="s">
        <v>6090</v>
      </c>
      <c r="B9" s="118">
        <v>0.67559999999999998</v>
      </c>
      <c r="C9" s="195">
        <v>0.64280000000000004</v>
      </c>
      <c r="D9" s="118">
        <v>0.70989999999999998</v>
      </c>
      <c r="E9" s="196" t="s">
        <v>1087</v>
      </c>
    </row>
    <row r="10" spans="1:5">
      <c r="A10" s="29" t="s">
        <v>6091</v>
      </c>
      <c r="B10" s="118">
        <v>0.84540000000000004</v>
      </c>
      <c r="C10" s="195">
        <v>0.81530000000000002</v>
      </c>
      <c r="D10" s="118">
        <v>0.87660000000000005</v>
      </c>
      <c r="E10" s="196" t="s">
        <v>1087</v>
      </c>
    </row>
    <row r="11" spans="1:5">
      <c r="A11" s="121" t="s">
        <v>6092</v>
      </c>
      <c r="B11" s="194">
        <v>0.85</v>
      </c>
      <c r="C11" s="194">
        <v>0.82240000000000002</v>
      </c>
      <c r="D11" s="194">
        <v>0.87849999999999995</v>
      </c>
      <c r="E11" s="197" t="s">
        <v>1087</v>
      </c>
    </row>
    <row r="12" spans="1:5">
      <c r="A12" s="69" t="s">
        <v>6093</v>
      </c>
      <c r="B12" s="193">
        <v>0.46050000000000002</v>
      </c>
      <c r="C12" s="193">
        <v>0.44159999999999999</v>
      </c>
      <c r="D12" s="193">
        <v>0.4803</v>
      </c>
      <c r="E12" s="200" t="s">
        <v>1087</v>
      </c>
    </row>
    <row r="13" spans="1:5">
      <c r="A13" s="121" t="s">
        <v>1106</v>
      </c>
      <c r="B13" s="194">
        <v>1.4641</v>
      </c>
      <c r="C13" s="194">
        <v>1.4095</v>
      </c>
      <c r="D13" s="194">
        <v>1.5207999999999999</v>
      </c>
      <c r="E13" s="197" t="s">
        <v>1087</v>
      </c>
    </row>
    <row r="14" spans="1:5">
      <c r="A14" s="69" t="s">
        <v>1123</v>
      </c>
      <c r="B14" s="193">
        <v>1.0938000000000001</v>
      </c>
      <c r="C14" s="193">
        <v>1.0515000000000001</v>
      </c>
      <c r="D14" s="193">
        <v>1.1376999999999999</v>
      </c>
      <c r="E14" s="200" t="s">
        <v>1087</v>
      </c>
    </row>
    <row r="15" spans="1:5">
      <c r="A15" s="121" t="s">
        <v>1126</v>
      </c>
      <c r="B15" s="194">
        <v>1.1812</v>
      </c>
      <c r="C15" s="194">
        <v>1.1348</v>
      </c>
      <c r="D15" s="194">
        <v>1.2295</v>
      </c>
      <c r="E15" s="197" t="s">
        <v>1087</v>
      </c>
    </row>
    <row r="16" spans="1:5">
      <c r="A16" s="121" t="s">
        <v>1159</v>
      </c>
      <c r="B16" s="194">
        <v>1.1666000000000001</v>
      </c>
      <c r="C16" s="194">
        <v>1.1291</v>
      </c>
      <c r="D16" s="194">
        <v>1.2055</v>
      </c>
      <c r="E16" s="197" t="s">
        <v>1087</v>
      </c>
    </row>
    <row r="17" spans="1:9">
      <c r="A17" s="69" t="s">
        <v>177</v>
      </c>
      <c r="B17" s="193" t="s">
        <v>95</v>
      </c>
      <c r="C17" s="193" t="s">
        <v>95</v>
      </c>
      <c r="D17" s="193" t="s">
        <v>95</v>
      </c>
      <c r="E17" s="200" t="s">
        <v>95</v>
      </c>
    </row>
    <row r="18" spans="1:9">
      <c r="A18" s="29" t="s">
        <v>1129</v>
      </c>
      <c r="B18" s="118">
        <v>1.081</v>
      </c>
      <c r="C18" s="195">
        <v>1.044</v>
      </c>
      <c r="D18" s="118">
        <v>1.1193</v>
      </c>
      <c r="E18" s="196" t="s">
        <v>1087</v>
      </c>
    </row>
    <row r="19" spans="1:9">
      <c r="A19" s="29" t="s">
        <v>1132</v>
      </c>
      <c r="B19" s="118">
        <v>1.1666000000000001</v>
      </c>
      <c r="C19" s="195">
        <v>1.1221000000000001</v>
      </c>
      <c r="D19" s="118">
        <v>1.2129000000000001</v>
      </c>
      <c r="E19" s="196" t="s">
        <v>1087</v>
      </c>
    </row>
    <row r="20" spans="1:9">
      <c r="A20" s="29" t="s">
        <v>1135</v>
      </c>
      <c r="B20" s="118">
        <v>1.1452</v>
      </c>
      <c r="C20" s="195">
        <v>1.1048</v>
      </c>
      <c r="D20" s="118">
        <v>1.1871</v>
      </c>
      <c r="E20" s="196" t="s">
        <v>1087</v>
      </c>
    </row>
    <row r="21" spans="1:9">
      <c r="A21" s="29" t="s">
        <v>1138</v>
      </c>
      <c r="B21" s="118">
        <v>0.96199999999999997</v>
      </c>
      <c r="C21" s="195">
        <v>0.91579999999999995</v>
      </c>
      <c r="D21" s="118">
        <v>1.0105</v>
      </c>
      <c r="E21" s="196">
        <v>0.12280000000000001</v>
      </c>
    </row>
    <row r="22" spans="1:9">
      <c r="A22" s="29" t="s">
        <v>1141</v>
      </c>
      <c r="B22" s="118">
        <v>1.1560999999999999</v>
      </c>
      <c r="C22" s="195">
        <v>1.1149</v>
      </c>
      <c r="D22" s="118">
        <v>1.1989000000000001</v>
      </c>
      <c r="E22" s="196" t="s">
        <v>1087</v>
      </c>
    </row>
    <row r="23" spans="1:9">
      <c r="A23" s="29" t="s">
        <v>1144</v>
      </c>
      <c r="B23" s="118">
        <v>1.4121999999999999</v>
      </c>
      <c r="C23" s="195">
        <v>1.3224</v>
      </c>
      <c r="D23" s="118">
        <v>1.5081</v>
      </c>
      <c r="E23" s="196" t="s">
        <v>1087</v>
      </c>
    </row>
    <row r="24" spans="1:9">
      <c r="A24" s="29" t="s">
        <v>1147</v>
      </c>
      <c r="B24" s="118">
        <v>1.3414999999999999</v>
      </c>
      <c r="C24" s="195">
        <v>1.2934000000000001</v>
      </c>
      <c r="D24" s="118">
        <v>1.3914</v>
      </c>
      <c r="E24" s="196" t="s">
        <v>1087</v>
      </c>
    </row>
    <row r="25" spans="1:9">
      <c r="A25" s="29" t="s">
        <v>1150</v>
      </c>
      <c r="B25" s="118">
        <v>1.1671</v>
      </c>
      <c r="C25" s="195">
        <v>1.0873999999999999</v>
      </c>
      <c r="D25" s="118">
        <v>1.2525999999999999</v>
      </c>
      <c r="E25" s="196" t="s">
        <v>1087</v>
      </c>
    </row>
    <row r="26" spans="1:9">
      <c r="A26" s="29" t="s">
        <v>1153</v>
      </c>
      <c r="B26" s="118">
        <v>1.1086</v>
      </c>
      <c r="C26" s="195">
        <v>1.0507</v>
      </c>
      <c r="D26" s="118">
        <v>1.1697</v>
      </c>
      <c r="E26" s="196">
        <v>2.0000000000000001E-4</v>
      </c>
    </row>
    <row r="27" spans="1:9" ht="16.5" thickBot="1">
      <c r="A27" s="56" t="s">
        <v>1156</v>
      </c>
      <c r="B27" s="198">
        <v>0.91859999999999997</v>
      </c>
      <c r="C27" s="199">
        <v>0.83040000000000003</v>
      </c>
      <c r="D27" s="198">
        <v>1.0162</v>
      </c>
      <c r="E27" s="201">
        <v>9.9299999999999999E-2</v>
      </c>
    </row>
    <row r="28" spans="1:9">
      <c r="I28" s="18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14"/>
  <sheetViews>
    <sheetView workbookViewId="0">
      <selection activeCell="H1" sqref="H1"/>
    </sheetView>
  </sheetViews>
  <sheetFormatPr defaultColWidth="9.28515625" defaultRowHeight="15.75"/>
  <cols>
    <col min="1" max="1" width="5" style="9" bestFit="1" customWidth="1"/>
    <col min="2" max="2" width="66.28515625" style="9" bestFit="1" customWidth="1"/>
    <col min="3" max="3" width="15.7109375" style="9" bestFit="1" customWidth="1"/>
    <col min="4" max="4" width="23.5703125" style="9" bestFit="1" customWidth="1"/>
    <col min="5" max="16384" width="9.28515625" style="9"/>
  </cols>
  <sheetData>
    <row r="1" spans="1:9" ht="15.75" customHeight="1">
      <c r="A1" s="53" t="s">
        <v>16</v>
      </c>
      <c r="B1" s="53"/>
      <c r="C1" s="53"/>
      <c r="D1" s="53"/>
      <c r="E1" s="53"/>
      <c r="F1" s="53"/>
      <c r="G1" s="53"/>
      <c r="H1" s="53"/>
      <c r="I1" s="53"/>
    </row>
    <row r="2" spans="1:9">
      <c r="A2" s="53"/>
      <c r="B2" s="53"/>
      <c r="C2" s="53"/>
      <c r="D2" s="53"/>
      <c r="E2" s="53"/>
      <c r="F2" s="53"/>
      <c r="G2" s="53"/>
      <c r="H2" s="53"/>
      <c r="I2" s="53"/>
    </row>
    <row r="3" spans="1:9" ht="18.75" thickBot="1">
      <c r="A3" s="8" t="s">
        <v>46</v>
      </c>
    </row>
    <row r="4" spans="1:9">
      <c r="A4" s="16" t="s">
        <v>10</v>
      </c>
      <c r="B4" s="17" t="s">
        <v>11</v>
      </c>
      <c r="C4" s="28" t="s">
        <v>12</v>
      </c>
      <c r="D4" s="19" t="s">
        <v>42</v>
      </c>
    </row>
    <row r="5" spans="1:9">
      <c r="A5" s="13">
        <v>1</v>
      </c>
      <c r="B5" s="12" t="s">
        <v>27</v>
      </c>
      <c r="C5" s="12" t="s">
        <v>14</v>
      </c>
      <c r="D5" s="25">
        <v>10640107</v>
      </c>
    </row>
    <row r="6" spans="1:9">
      <c r="A6" s="13">
        <v>2</v>
      </c>
      <c r="B6" s="12" t="s">
        <v>18</v>
      </c>
      <c r="C6" s="24">
        <v>34039</v>
      </c>
      <c r="D6" s="25">
        <v>10606068</v>
      </c>
    </row>
    <row r="7" spans="1:9">
      <c r="A7" s="13">
        <v>3</v>
      </c>
      <c r="B7" s="12" t="s">
        <v>19</v>
      </c>
      <c r="C7" s="24">
        <v>151828</v>
      </c>
      <c r="D7" s="25">
        <v>10454240</v>
      </c>
    </row>
    <row r="8" spans="1:9">
      <c r="A8" s="13">
        <v>4</v>
      </c>
      <c r="B8" s="12" t="s">
        <v>28</v>
      </c>
      <c r="C8" s="24">
        <v>27791</v>
      </c>
      <c r="D8" s="25">
        <v>10426449</v>
      </c>
    </row>
    <row r="9" spans="1:9">
      <c r="A9" s="13">
        <v>5</v>
      </c>
      <c r="B9" s="12" t="s">
        <v>29</v>
      </c>
      <c r="C9" s="24">
        <v>2091848</v>
      </c>
      <c r="D9" s="25">
        <v>8334601</v>
      </c>
    </row>
    <row r="10" spans="1:9">
      <c r="A10" s="13">
        <v>6</v>
      </c>
      <c r="B10" s="12" t="s">
        <v>23</v>
      </c>
      <c r="C10" s="24">
        <v>7014</v>
      </c>
      <c r="D10" s="25">
        <v>8327587</v>
      </c>
    </row>
    <row r="11" spans="1:9">
      <c r="A11" s="13">
        <v>7</v>
      </c>
      <c r="B11" s="12" t="s">
        <v>54</v>
      </c>
      <c r="C11" s="24">
        <v>4509022</v>
      </c>
      <c r="D11" s="25">
        <v>3818565</v>
      </c>
    </row>
    <row r="12" spans="1:9">
      <c r="A12" s="13">
        <v>8</v>
      </c>
      <c r="B12" s="12" t="s">
        <v>43</v>
      </c>
      <c r="C12" s="24">
        <v>86158</v>
      </c>
      <c r="D12" s="25">
        <v>3732407</v>
      </c>
    </row>
    <row r="13" spans="1:9">
      <c r="A13" s="13">
        <v>9</v>
      </c>
      <c r="B13" s="12" t="s">
        <v>44</v>
      </c>
      <c r="C13" s="24">
        <v>3258508</v>
      </c>
      <c r="D13" s="25">
        <v>473899</v>
      </c>
    </row>
    <row r="14" spans="1:9" ht="16.5" thickBot="1">
      <c r="A14" s="14">
        <v>10</v>
      </c>
      <c r="B14" s="15" t="s">
        <v>45</v>
      </c>
      <c r="C14" s="26">
        <v>9122</v>
      </c>
      <c r="D14" s="27">
        <v>464777</v>
      </c>
    </row>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9"/>
  <dimension ref="A1:I28"/>
  <sheetViews>
    <sheetView workbookViewId="0">
      <selection activeCell="H1" sqref="H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6106</v>
      </c>
    </row>
    <row r="4" spans="1:5">
      <c r="A4" s="80" t="s">
        <v>6107</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0.15340000000000001</v>
      </c>
      <c r="C7" s="195">
        <v>0.1215</v>
      </c>
      <c r="D7" s="118">
        <v>0.19359999999999999</v>
      </c>
      <c r="E7" s="196" t="s">
        <v>1087</v>
      </c>
    </row>
    <row r="8" spans="1:5">
      <c r="A8" s="29" t="s">
        <v>6089</v>
      </c>
      <c r="B8" s="118">
        <v>0.46860000000000002</v>
      </c>
      <c r="C8" s="195">
        <v>0.44379999999999997</v>
      </c>
      <c r="D8" s="118">
        <v>0.49480000000000002</v>
      </c>
      <c r="E8" s="196" t="s">
        <v>1087</v>
      </c>
    </row>
    <row r="9" spans="1:5">
      <c r="A9" s="29" t="s">
        <v>6090</v>
      </c>
      <c r="B9" s="118">
        <v>0.63929999999999998</v>
      </c>
      <c r="C9" s="195">
        <v>0.61429999999999996</v>
      </c>
      <c r="D9" s="118">
        <v>0.66539999999999999</v>
      </c>
      <c r="E9" s="196" t="s">
        <v>1087</v>
      </c>
    </row>
    <row r="10" spans="1:5">
      <c r="A10" s="29" t="s">
        <v>6091</v>
      </c>
      <c r="B10" s="118">
        <v>0.83199999999999996</v>
      </c>
      <c r="C10" s="195">
        <v>0.80910000000000004</v>
      </c>
      <c r="D10" s="118">
        <v>0.85540000000000005</v>
      </c>
      <c r="E10" s="196" t="s">
        <v>1087</v>
      </c>
    </row>
    <row r="11" spans="1:5">
      <c r="A11" s="121" t="s">
        <v>6092</v>
      </c>
      <c r="B11" s="194">
        <v>0.86480000000000001</v>
      </c>
      <c r="C11" s="194">
        <v>0.84240000000000004</v>
      </c>
      <c r="D11" s="194">
        <v>0.88780000000000003</v>
      </c>
      <c r="E11" s="197" t="s">
        <v>1087</v>
      </c>
    </row>
    <row r="12" spans="1:5">
      <c r="A12" s="69" t="s">
        <v>6093</v>
      </c>
      <c r="B12" s="193">
        <v>0.81440000000000001</v>
      </c>
      <c r="C12" s="193">
        <v>0.79379999999999995</v>
      </c>
      <c r="D12" s="193">
        <v>0.83550000000000002</v>
      </c>
      <c r="E12" s="200" t="s">
        <v>1087</v>
      </c>
    </row>
    <row r="13" spans="1:5">
      <c r="A13" s="121" t="s">
        <v>1106</v>
      </c>
      <c r="B13" s="194">
        <v>1.3607</v>
      </c>
      <c r="C13" s="194">
        <v>1.3213999999999999</v>
      </c>
      <c r="D13" s="194">
        <v>1.4013</v>
      </c>
      <c r="E13" s="197" t="s">
        <v>1087</v>
      </c>
    </row>
    <row r="14" spans="1:5">
      <c r="A14" s="69" t="s">
        <v>1123</v>
      </c>
      <c r="B14" s="193">
        <v>1.1335999999999999</v>
      </c>
      <c r="C14" s="193">
        <v>1.0996999999999999</v>
      </c>
      <c r="D14" s="193">
        <v>1.1686000000000001</v>
      </c>
      <c r="E14" s="200" t="s">
        <v>1087</v>
      </c>
    </row>
    <row r="15" spans="1:5">
      <c r="A15" s="121" t="s">
        <v>1126</v>
      </c>
      <c r="B15" s="194">
        <v>1.1577</v>
      </c>
      <c r="C15" s="194">
        <v>1.1220000000000001</v>
      </c>
      <c r="D15" s="194">
        <v>1.1943999999999999</v>
      </c>
      <c r="E15" s="197" t="s">
        <v>1087</v>
      </c>
    </row>
    <row r="16" spans="1:5">
      <c r="A16" s="121" t="s">
        <v>1159</v>
      </c>
      <c r="B16" s="194">
        <v>1.1269</v>
      </c>
      <c r="C16" s="194">
        <v>1.0991</v>
      </c>
      <c r="D16" s="194">
        <v>1.1554</v>
      </c>
      <c r="E16" s="197" t="s">
        <v>1087</v>
      </c>
    </row>
    <row r="17" spans="1:9">
      <c r="A17" s="69" t="s">
        <v>177</v>
      </c>
      <c r="B17" s="193" t="s">
        <v>95</v>
      </c>
      <c r="C17" s="193" t="s">
        <v>95</v>
      </c>
      <c r="D17" s="193" t="s">
        <v>95</v>
      </c>
      <c r="E17" s="200" t="s">
        <v>95</v>
      </c>
    </row>
    <row r="18" spans="1:9">
      <c r="A18" s="29" t="s">
        <v>1129</v>
      </c>
      <c r="B18" s="118">
        <v>1.0771999999999999</v>
      </c>
      <c r="C18" s="195">
        <v>1.0484</v>
      </c>
      <c r="D18" s="118">
        <v>1.1067</v>
      </c>
      <c r="E18" s="196" t="s">
        <v>1087</v>
      </c>
    </row>
    <row r="19" spans="1:9">
      <c r="A19" s="29" t="s">
        <v>1132</v>
      </c>
      <c r="B19" s="118">
        <v>1.1200000000000001</v>
      </c>
      <c r="C19" s="195">
        <v>1.0873999999999999</v>
      </c>
      <c r="D19" s="118">
        <v>1.1536</v>
      </c>
      <c r="E19" s="196" t="s">
        <v>1087</v>
      </c>
    </row>
    <row r="20" spans="1:9">
      <c r="A20" s="29" t="s">
        <v>1135</v>
      </c>
      <c r="B20" s="118">
        <v>1.1287</v>
      </c>
      <c r="C20" s="195">
        <v>1.0988</v>
      </c>
      <c r="D20" s="118">
        <v>1.1593</v>
      </c>
      <c r="E20" s="196" t="s">
        <v>1087</v>
      </c>
    </row>
    <row r="21" spans="1:9">
      <c r="A21" s="29" t="s">
        <v>1138</v>
      </c>
      <c r="B21" s="118">
        <v>0.95899999999999996</v>
      </c>
      <c r="C21" s="195">
        <v>0.92349999999999999</v>
      </c>
      <c r="D21" s="118">
        <v>0.99590000000000001</v>
      </c>
      <c r="E21" s="196">
        <v>2.98E-2</v>
      </c>
    </row>
    <row r="22" spans="1:9">
      <c r="A22" s="29" t="s">
        <v>1141</v>
      </c>
      <c r="B22" s="118">
        <v>1.1540999999999999</v>
      </c>
      <c r="C22" s="195">
        <v>1.1234</v>
      </c>
      <c r="D22" s="118">
        <v>1.1858</v>
      </c>
      <c r="E22" s="196" t="s">
        <v>1087</v>
      </c>
    </row>
    <row r="23" spans="1:9">
      <c r="A23" s="29" t="s">
        <v>1144</v>
      </c>
      <c r="B23" s="118">
        <v>1.3763000000000001</v>
      </c>
      <c r="C23" s="195">
        <v>1.3073999999999999</v>
      </c>
      <c r="D23" s="118">
        <v>1.4489000000000001</v>
      </c>
      <c r="E23" s="196" t="s">
        <v>1087</v>
      </c>
    </row>
    <row r="24" spans="1:9">
      <c r="A24" s="29" t="s">
        <v>1147</v>
      </c>
      <c r="B24" s="118">
        <v>1.3829</v>
      </c>
      <c r="C24" s="195">
        <v>1.3443000000000001</v>
      </c>
      <c r="D24" s="118">
        <v>1.4226000000000001</v>
      </c>
      <c r="E24" s="196" t="s">
        <v>1087</v>
      </c>
    </row>
    <row r="25" spans="1:9">
      <c r="A25" s="29" t="s">
        <v>1150</v>
      </c>
      <c r="B25" s="118">
        <v>1.224</v>
      </c>
      <c r="C25" s="195">
        <v>1.1639999999999999</v>
      </c>
      <c r="D25" s="118">
        <v>1.2869999999999999</v>
      </c>
      <c r="E25" s="196" t="s">
        <v>1087</v>
      </c>
    </row>
    <row r="26" spans="1:9">
      <c r="A26" s="29" t="s">
        <v>1153</v>
      </c>
      <c r="B26" s="118">
        <v>1.0765</v>
      </c>
      <c r="C26" s="195">
        <v>1.0337000000000001</v>
      </c>
      <c r="D26" s="118">
        <v>1.1211</v>
      </c>
      <c r="E26" s="196">
        <v>4.0000000000000002E-4</v>
      </c>
    </row>
    <row r="27" spans="1:9" ht="16.5" thickBot="1">
      <c r="A27" s="56" t="s">
        <v>1156</v>
      </c>
      <c r="B27" s="198">
        <v>0.87039999999999995</v>
      </c>
      <c r="C27" s="199">
        <v>0.80459999999999998</v>
      </c>
      <c r="D27" s="198">
        <v>0.9415</v>
      </c>
      <c r="E27" s="201">
        <v>5.0000000000000001E-4</v>
      </c>
    </row>
    <row r="28" spans="1:9">
      <c r="I28" s="189"/>
    </row>
  </sheetData>
  <pageMargins left="0.7" right="0.7" top="0.75" bottom="0.75" header="0.3" footer="0.3"/>
  <pageSetup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0"/>
  <dimension ref="A1:I28"/>
  <sheetViews>
    <sheetView workbookViewId="0">
      <selection activeCell="I1" sqref="I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6108</v>
      </c>
    </row>
    <row r="4" spans="1:5">
      <c r="A4" s="80" t="s">
        <v>6109</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0.15690000000000001</v>
      </c>
      <c r="C7" s="195">
        <v>0.1268</v>
      </c>
      <c r="D7" s="118">
        <v>0.19420000000000001</v>
      </c>
      <c r="E7" s="196" t="s">
        <v>1087</v>
      </c>
    </row>
    <row r="8" spans="1:5">
      <c r="A8" s="29" t="s">
        <v>6089</v>
      </c>
      <c r="B8" s="118">
        <v>0.47089999999999999</v>
      </c>
      <c r="C8" s="195">
        <v>0.44779999999999998</v>
      </c>
      <c r="D8" s="118">
        <v>0.49530000000000002</v>
      </c>
      <c r="E8" s="196" t="s">
        <v>1087</v>
      </c>
    </row>
    <row r="9" spans="1:5">
      <c r="A9" s="29" t="s">
        <v>6090</v>
      </c>
      <c r="B9" s="118">
        <v>0.63880000000000003</v>
      </c>
      <c r="C9" s="195">
        <v>0.61570000000000003</v>
      </c>
      <c r="D9" s="118">
        <v>0.66279999999999994</v>
      </c>
      <c r="E9" s="196" t="s">
        <v>1087</v>
      </c>
    </row>
    <row r="10" spans="1:5">
      <c r="A10" s="29" t="s">
        <v>6091</v>
      </c>
      <c r="B10" s="118">
        <v>0.83420000000000005</v>
      </c>
      <c r="C10" s="195">
        <v>0.81369999999999998</v>
      </c>
      <c r="D10" s="118">
        <v>0.85529999999999995</v>
      </c>
      <c r="E10" s="196" t="s">
        <v>1087</v>
      </c>
    </row>
    <row r="11" spans="1:5">
      <c r="A11" s="121" t="s">
        <v>6092</v>
      </c>
      <c r="B11" s="194">
        <v>0.87719999999999998</v>
      </c>
      <c r="C11" s="194">
        <v>0.85650000000000004</v>
      </c>
      <c r="D11" s="194">
        <v>0.89829999999999999</v>
      </c>
      <c r="E11" s="197" t="s">
        <v>1087</v>
      </c>
    </row>
    <row r="12" spans="1:5">
      <c r="A12" s="69" t="s">
        <v>6093</v>
      </c>
      <c r="B12" s="193">
        <v>0.93220000000000003</v>
      </c>
      <c r="C12" s="193">
        <v>0.91220000000000001</v>
      </c>
      <c r="D12" s="193">
        <v>0.95250000000000001</v>
      </c>
      <c r="E12" s="200" t="s">
        <v>1087</v>
      </c>
    </row>
    <row r="13" spans="1:5">
      <c r="A13" s="121" t="s">
        <v>1106</v>
      </c>
      <c r="B13" s="194">
        <v>1.3355999999999999</v>
      </c>
      <c r="C13" s="194">
        <v>1.3012999999999999</v>
      </c>
      <c r="D13" s="194">
        <v>1.3708</v>
      </c>
      <c r="E13" s="197" t="s">
        <v>1087</v>
      </c>
    </row>
    <row r="14" spans="1:5">
      <c r="A14" s="69" t="s">
        <v>1123</v>
      </c>
      <c r="B14" s="193">
        <v>1.1133</v>
      </c>
      <c r="C14" s="193">
        <v>1.0837000000000001</v>
      </c>
      <c r="D14" s="193">
        <v>1.1436999999999999</v>
      </c>
      <c r="E14" s="200" t="s">
        <v>1087</v>
      </c>
    </row>
    <row r="15" spans="1:5">
      <c r="A15" s="121" t="s">
        <v>1126</v>
      </c>
      <c r="B15" s="194">
        <v>1.1662999999999999</v>
      </c>
      <c r="C15" s="194">
        <v>1.1341000000000001</v>
      </c>
      <c r="D15" s="194">
        <v>1.1993</v>
      </c>
      <c r="E15" s="197" t="s">
        <v>1087</v>
      </c>
    </row>
    <row r="16" spans="1:5">
      <c r="A16" s="121" t="s">
        <v>1159</v>
      </c>
      <c r="B16" s="194">
        <v>1.1177999999999999</v>
      </c>
      <c r="C16" s="194">
        <v>1.0931</v>
      </c>
      <c r="D16" s="194">
        <v>1.143</v>
      </c>
      <c r="E16" s="197" t="s">
        <v>1087</v>
      </c>
    </row>
    <row r="17" spans="1:9">
      <c r="A17" s="69" t="s">
        <v>177</v>
      </c>
      <c r="B17" s="193" t="s">
        <v>95</v>
      </c>
      <c r="C17" s="193" t="s">
        <v>95</v>
      </c>
      <c r="D17" s="193" t="s">
        <v>95</v>
      </c>
      <c r="E17" s="200" t="s">
        <v>95</v>
      </c>
    </row>
    <row r="18" spans="1:9">
      <c r="A18" s="29" t="s">
        <v>1129</v>
      </c>
      <c r="B18" s="118">
        <v>1.0775999999999999</v>
      </c>
      <c r="C18" s="195">
        <v>1.0513999999999999</v>
      </c>
      <c r="D18" s="118">
        <v>1.1044</v>
      </c>
      <c r="E18" s="196" t="s">
        <v>1087</v>
      </c>
    </row>
    <row r="19" spans="1:9">
      <c r="A19" s="29" t="s">
        <v>1132</v>
      </c>
      <c r="B19" s="118">
        <v>1.1077999999999999</v>
      </c>
      <c r="C19" s="195">
        <v>1.0788</v>
      </c>
      <c r="D19" s="118">
        <v>1.1375999999999999</v>
      </c>
      <c r="E19" s="196" t="s">
        <v>1087</v>
      </c>
    </row>
    <row r="20" spans="1:9">
      <c r="A20" s="29" t="s">
        <v>1135</v>
      </c>
      <c r="B20" s="118">
        <v>1.1311</v>
      </c>
      <c r="C20" s="195">
        <v>1.1044</v>
      </c>
      <c r="D20" s="118">
        <v>1.1584000000000001</v>
      </c>
      <c r="E20" s="196" t="s">
        <v>1087</v>
      </c>
    </row>
    <row r="21" spans="1:9">
      <c r="A21" s="29" t="s">
        <v>1138</v>
      </c>
      <c r="B21" s="118">
        <v>0.97370000000000001</v>
      </c>
      <c r="C21" s="195">
        <v>0.94169999999999998</v>
      </c>
      <c r="D21" s="118">
        <v>1.0066999999999999</v>
      </c>
      <c r="E21" s="196">
        <v>0.11749999999999999</v>
      </c>
    </row>
    <row r="22" spans="1:9">
      <c r="A22" s="29" t="s">
        <v>1141</v>
      </c>
      <c r="B22" s="118">
        <v>1.1581999999999999</v>
      </c>
      <c r="C22" s="195">
        <v>1.1312</v>
      </c>
      <c r="D22" s="118">
        <v>1.1859</v>
      </c>
      <c r="E22" s="196" t="s">
        <v>1087</v>
      </c>
    </row>
    <row r="23" spans="1:9">
      <c r="A23" s="29" t="s">
        <v>1144</v>
      </c>
      <c r="B23" s="118">
        <v>1.3620000000000001</v>
      </c>
      <c r="C23" s="195">
        <v>1.3005</v>
      </c>
      <c r="D23" s="118">
        <v>1.4263999999999999</v>
      </c>
      <c r="E23" s="196" t="s">
        <v>1087</v>
      </c>
    </row>
    <row r="24" spans="1:9">
      <c r="A24" s="29" t="s">
        <v>1147</v>
      </c>
      <c r="B24" s="118">
        <v>1.3783000000000001</v>
      </c>
      <c r="C24" s="195">
        <v>1.3431999999999999</v>
      </c>
      <c r="D24" s="118">
        <v>1.4142999999999999</v>
      </c>
      <c r="E24" s="196" t="s">
        <v>1087</v>
      </c>
    </row>
    <row r="25" spans="1:9">
      <c r="A25" s="29" t="s">
        <v>1150</v>
      </c>
      <c r="B25" s="118">
        <v>1.2164999999999999</v>
      </c>
      <c r="C25" s="195">
        <v>1.1636</v>
      </c>
      <c r="D25" s="118">
        <v>1.2717000000000001</v>
      </c>
      <c r="E25" s="196" t="s">
        <v>1087</v>
      </c>
    </row>
    <row r="26" spans="1:9">
      <c r="A26" s="29" t="s">
        <v>1153</v>
      </c>
      <c r="B26" s="118">
        <v>1.0730999999999999</v>
      </c>
      <c r="C26" s="195">
        <v>1.0353000000000001</v>
      </c>
      <c r="D26" s="118">
        <v>1.1122000000000001</v>
      </c>
      <c r="E26" s="196">
        <v>1E-4</v>
      </c>
    </row>
    <row r="27" spans="1:9" ht="16.5" thickBot="1">
      <c r="A27" s="56" t="s">
        <v>1156</v>
      </c>
      <c r="B27" s="198">
        <v>0.88400000000000001</v>
      </c>
      <c r="C27" s="199">
        <v>0.82410000000000005</v>
      </c>
      <c r="D27" s="198">
        <v>0.94820000000000004</v>
      </c>
      <c r="E27" s="201">
        <v>5.9999999999999995E-4</v>
      </c>
    </row>
    <row r="28" spans="1:9">
      <c r="I28" s="189"/>
    </row>
  </sheetData>
  <pageMargins left="0.7" right="0.7" top="0.75" bottom="0.75" header="0.3" footer="0.3"/>
  <pageSetup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1"/>
  <dimension ref="A1:I28"/>
  <sheetViews>
    <sheetView workbookViewId="0">
      <selection activeCell="A3" sqref="A3"/>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6110</v>
      </c>
    </row>
    <row r="4" spans="1:5">
      <c r="A4" s="80" t="s">
        <v>6101</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1.4616</v>
      </c>
      <c r="C7" s="195">
        <v>0.36609999999999998</v>
      </c>
      <c r="D7" s="118">
        <v>5.8350999999999997</v>
      </c>
      <c r="E7" s="196">
        <v>0.59109999999999996</v>
      </c>
    </row>
    <row r="8" spans="1:5">
      <c r="A8" s="29" t="s">
        <v>6089</v>
      </c>
      <c r="B8" s="118">
        <v>1.677</v>
      </c>
      <c r="C8" s="195">
        <v>0.94789999999999996</v>
      </c>
      <c r="D8" s="118">
        <v>2.9668000000000001</v>
      </c>
      <c r="E8" s="196">
        <v>7.5700000000000003E-2</v>
      </c>
    </row>
    <row r="9" spans="1:5">
      <c r="A9" s="29" t="s">
        <v>6090</v>
      </c>
      <c r="B9" s="118">
        <v>1.2327999999999999</v>
      </c>
      <c r="C9" s="195">
        <v>0.81659999999999999</v>
      </c>
      <c r="D9" s="118">
        <v>1.8611</v>
      </c>
      <c r="E9" s="196">
        <v>0.31929999999999997</v>
      </c>
    </row>
    <row r="10" spans="1:5">
      <c r="A10" s="29" t="s">
        <v>6091</v>
      </c>
      <c r="B10" s="118">
        <v>1</v>
      </c>
      <c r="C10" s="195">
        <v>1</v>
      </c>
      <c r="D10" s="118">
        <v>1</v>
      </c>
      <c r="E10" s="196" t="s">
        <v>1199</v>
      </c>
    </row>
    <row r="11" spans="1:5">
      <c r="A11" s="121" t="s">
        <v>6092</v>
      </c>
      <c r="B11" s="194">
        <v>0.59350000000000003</v>
      </c>
      <c r="C11" s="194">
        <v>0.40600000000000003</v>
      </c>
      <c r="D11" s="194">
        <v>0.86770000000000003</v>
      </c>
      <c r="E11" s="197">
        <v>7.1000000000000004E-3</v>
      </c>
    </row>
    <row r="12" spans="1:5">
      <c r="A12" s="69" t="s">
        <v>6093</v>
      </c>
      <c r="B12" s="193">
        <v>3.3858000000000001</v>
      </c>
      <c r="C12" s="193">
        <v>2.1627000000000001</v>
      </c>
      <c r="D12" s="193">
        <v>5.3003999999999998</v>
      </c>
      <c r="E12" s="200" t="s">
        <v>1087</v>
      </c>
    </row>
    <row r="13" spans="1:5">
      <c r="A13" s="121" t="s">
        <v>1106</v>
      </c>
      <c r="B13" s="194">
        <v>1</v>
      </c>
      <c r="C13" s="194">
        <v>1</v>
      </c>
      <c r="D13" s="194">
        <v>1</v>
      </c>
      <c r="E13" s="197" t="s">
        <v>1199</v>
      </c>
    </row>
    <row r="14" spans="1:5">
      <c r="A14" s="69" t="s">
        <v>1123</v>
      </c>
      <c r="B14" s="193">
        <v>0.93879999999999997</v>
      </c>
      <c r="C14" s="193">
        <v>0.20979999999999999</v>
      </c>
      <c r="D14" s="193">
        <v>4.1997999999999998</v>
      </c>
      <c r="E14" s="200">
        <v>0.93410000000000004</v>
      </c>
    </row>
    <row r="15" spans="1:5">
      <c r="A15" s="121" t="s">
        <v>1126</v>
      </c>
      <c r="B15" s="194">
        <v>1.4665999999999999</v>
      </c>
      <c r="C15" s="194">
        <v>0.97409999999999997</v>
      </c>
      <c r="D15" s="194">
        <v>2.2081</v>
      </c>
      <c r="E15" s="197">
        <v>6.6600000000000006E-2</v>
      </c>
    </row>
    <row r="16" spans="1:5">
      <c r="A16" s="121" t="s">
        <v>1159</v>
      </c>
      <c r="B16" s="194">
        <v>1.2130000000000001</v>
      </c>
      <c r="C16" s="194">
        <v>0.72450000000000003</v>
      </c>
      <c r="D16" s="194">
        <v>2.0308000000000002</v>
      </c>
      <c r="E16" s="197">
        <v>0.4627</v>
      </c>
    </row>
    <row r="17" spans="1:9">
      <c r="A17" s="69" t="s">
        <v>177</v>
      </c>
      <c r="B17" s="193" t="s">
        <v>95</v>
      </c>
      <c r="C17" s="193" t="s">
        <v>95</v>
      </c>
      <c r="D17" s="193" t="s">
        <v>95</v>
      </c>
      <c r="E17" s="200" t="s">
        <v>95</v>
      </c>
    </row>
    <row r="18" spans="1:9">
      <c r="A18" s="29" t="s">
        <v>1129</v>
      </c>
      <c r="B18" s="118">
        <v>0.82740000000000002</v>
      </c>
      <c r="C18" s="195">
        <v>0.52010000000000001</v>
      </c>
      <c r="D18" s="118">
        <v>1.3165</v>
      </c>
      <c r="E18" s="196">
        <v>0.42399999999999999</v>
      </c>
    </row>
    <row r="19" spans="1:9">
      <c r="A19" s="29" t="s">
        <v>1132</v>
      </c>
      <c r="B19" s="118">
        <v>1.1305000000000001</v>
      </c>
      <c r="C19" s="195">
        <v>0.63790000000000002</v>
      </c>
      <c r="D19" s="118">
        <v>2.0032999999999999</v>
      </c>
      <c r="E19" s="196">
        <v>0.6744</v>
      </c>
    </row>
    <row r="20" spans="1:9">
      <c r="A20" s="29" t="s">
        <v>1135</v>
      </c>
      <c r="B20" s="118">
        <v>1.2252000000000001</v>
      </c>
      <c r="C20" s="195">
        <v>0.76349999999999996</v>
      </c>
      <c r="D20" s="118">
        <v>1.9661</v>
      </c>
      <c r="E20" s="196">
        <v>0.39989999999999998</v>
      </c>
    </row>
    <row r="21" spans="1:9">
      <c r="A21" s="29" t="s">
        <v>1138</v>
      </c>
      <c r="B21" s="118">
        <v>0.8357</v>
      </c>
      <c r="C21" s="195">
        <v>0.44840000000000002</v>
      </c>
      <c r="D21" s="118">
        <v>1.5575000000000001</v>
      </c>
      <c r="E21" s="196">
        <v>0.57210000000000005</v>
      </c>
    </row>
    <row r="22" spans="1:9">
      <c r="A22" s="29" t="s">
        <v>1141</v>
      </c>
      <c r="B22" s="118">
        <v>1.6926000000000001</v>
      </c>
      <c r="C22" s="195">
        <v>1.0511999999999999</v>
      </c>
      <c r="D22" s="118">
        <v>2.7254</v>
      </c>
      <c r="E22" s="196">
        <v>3.04E-2</v>
      </c>
    </row>
    <row r="23" spans="1:9">
      <c r="A23" s="29" t="s">
        <v>1144</v>
      </c>
      <c r="B23" s="118">
        <v>1.8293999999999999</v>
      </c>
      <c r="C23" s="195">
        <v>0.79190000000000005</v>
      </c>
      <c r="D23" s="118">
        <v>4.2260999999999997</v>
      </c>
      <c r="E23" s="196">
        <v>0.15740000000000001</v>
      </c>
    </row>
    <row r="24" spans="1:9">
      <c r="A24" s="29" t="s">
        <v>1147</v>
      </c>
      <c r="B24" s="118">
        <v>1.6048</v>
      </c>
      <c r="C24" s="195">
        <v>0.81779999999999997</v>
      </c>
      <c r="D24" s="118">
        <v>3.1492</v>
      </c>
      <c r="E24" s="196">
        <v>0.1691</v>
      </c>
    </row>
    <row r="25" spans="1:9">
      <c r="A25" s="29" t="s">
        <v>1150</v>
      </c>
      <c r="B25" s="118">
        <v>1.8684000000000001</v>
      </c>
      <c r="C25" s="195">
        <v>0.8538</v>
      </c>
      <c r="D25" s="118">
        <v>4.0885999999999996</v>
      </c>
      <c r="E25" s="196">
        <v>0.1177</v>
      </c>
    </row>
    <row r="26" spans="1:9">
      <c r="A26" s="29" t="s">
        <v>1153</v>
      </c>
      <c r="B26" s="118">
        <v>1.6940999999999999</v>
      </c>
      <c r="C26" s="195">
        <v>0.6925</v>
      </c>
      <c r="D26" s="118">
        <v>4.1443000000000003</v>
      </c>
      <c r="E26" s="196">
        <v>0.24809999999999999</v>
      </c>
    </row>
    <row r="27" spans="1:9" ht="16.5" thickBot="1">
      <c r="A27" s="56" t="s">
        <v>1156</v>
      </c>
      <c r="B27" s="198">
        <v>1.3688</v>
      </c>
      <c r="C27" s="199">
        <v>0.65690000000000004</v>
      </c>
      <c r="D27" s="198">
        <v>2.8521999999999998</v>
      </c>
      <c r="E27" s="201">
        <v>0.40200000000000002</v>
      </c>
    </row>
    <row r="28" spans="1:9">
      <c r="I28" s="189"/>
    </row>
  </sheetData>
  <pageMargins left="0.7" right="0.7" top="0.75" bottom="0.75" header="0.3" footer="0.3"/>
  <pageSetup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2"/>
  <dimension ref="A1:I28"/>
  <sheetViews>
    <sheetView workbookViewId="0">
      <selection activeCell="I1" sqref="I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6111</v>
      </c>
    </row>
    <row r="4" spans="1:5">
      <c r="A4" s="80" t="s">
        <v>6103</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0.82210000000000005</v>
      </c>
      <c r="C7" s="195">
        <v>0.22270000000000001</v>
      </c>
      <c r="D7" s="118">
        <v>3.0354999999999999</v>
      </c>
      <c r="E7" s="196">
        <v>0.76880000000000004</v>
      </c>
    </row>
    <row r="8" spans="1:5">
      <c r="A8" s="29" t="s">
        <v>6089</v>
      </c>
      <c r="B8" s="118">
        <v>1.5422</v>
      </c>
      <c r="C8" s="195">
        <v>0.96689999999999998</v>
      </c>
      <c r="D8" s="118">
        <v>2.46</v>
      </c>
      <c r="E8" s="196">
        <v>6.9000000000000006E-2</v>
      </c>
    </row>
    <row r="9" spans="1:5">
      <c r="A9" s="29" t="s">
        <v>6090</v>
      </c>
      <c r="B9" s="118">
        <v>1.2099</v>
      </c>
      <c r="C9" s="195">
        <v>0.89980000000000004</v>
      </c>
      <c r="D9" s="118">
        <v>1.6268</v>
      </c>
      <c r="E9" s="196">
        <v>0.20730000000000001</v>
      </c>
    </row>
    <row r="10" spans="1:5">
      <c r="A10" s="29" t="s">
        <v>6091</v>
      </c>
      <c r="B10" s="118">
        <v>1</v>
      </c>
      <c r="C10" s="195">
        <v>1</v>
      </c>
      <c r="D10" s="118">
        <v>1</v>
      </c>
      <c r="E10" s="196" t="s">
        <v>1199</v>
      </c>
    </row>
    <row r="11" spans="1:5">
      <c r="A11" s="121" t="s">
        <v>6092</v>
      </c>
      <c r="B11" s="194">
        <v>0.72550000000000003</v>
      </c>
      <c r="C11" s="194">
        <v>0.54710000000000003</v>
      </c>
      <c r="D11" s="194">
        <v>0.96220000000000006</v>
      </c>
      <c r="E11" s="197">
        <v>2.5899999999999999E-2</v>
      </c>
    </row>
    <row r="12" spans="1:5">
      <c r="A12" s="69" t="s">
        <v>6093</v>
      </c>
      <c r="B12" s="193">
        <v>1.6243000000000001</v>
      </c>
      <c r="C12" s="193">
        <v>1.1828000000000001</v>
      </c>
      <c r="D12" s="193">
        <v>2.2305999999999999</v>
      </c>
      <c r="E12" s="200">
        <v>2.7000000000000001E-3</v>
      </c>
    </row>
    <row r="13" spans="1:5">
      <c r="A13" s="121" t="s">
        <v>1106</v>
      </c>
      <c r="B13" s="194">
        <v>1</v>
      </c>
      <c r="C13" s="194">
        <v>1</v>
      </c>
      <c r="D13" s="194">
        <v>1</v>
      </c>
      <c r="E13" s="197" t="s">
        <v>1199</v>
      </c>
    </row>
    <row r="14" spans="1:5">
      <c r="A14" s="69" t="s">
        <v>1123</v>
      </c>
      <c r="B14" s="193">
        <v>0.83860000000000001</v>
      </c>
      <c r="C14" s="193">
        <v>0.27860000000000001</v>
      </c>
      <c r="D14" s="193">
        <v>2.524</v>
      </c>
      <c r="E14" s="200">
        <v>0.75419999999999998</v>
      </c>
    </row>
    <row r="15" spans="1:5">
      <c r="A15" s="121" t="s">
        <v>1126</v>
      </c>
      <c r="B15" s="194">
        <v>1.4475</v>
      </c>
      <c r="C15" s="194">
        <v>1.0846</v>
      </c>
      <c r="D15" s="194">
        <v>1.9319</v>
      </c>
      <c r="E15" s="197">
        <v>1.2E-2</v>
      </c>
    </row>
    <row r="16" spans="1:5">
      <c r="A16" s="121" t="s">
        <v>1159</v>
      </c>
      <c r="B16" s="194">
        <v>1.2452000000000001</v>
      </c>
      <c r="C16" s="194">
        <v>0.82369999999999999</v>
      </c>
      <c r="D16" s="194">
        <v>1.8825000000000001</v>
      </c>
      <c r="E16" s="197">
        <v>0.29820000000000002</v>
      </c>
    </row>
    <row r="17" spans="1:9">
      <c r="A17" s="69" t="s">
        <v>177</v>
      </c>
      <c r="B17" s="193" t="s">
        <v>95</v>
      </c>
      <c r="C17" s="193" t="s">
        <v>95</v>
      </c>
      <c r="D17" s="193" t="s">
        <v>95</v>
      </c>
      <c r="E17" s="200" t="s">
        <v>95</v>
      </c>
    </row>
    <row r="18" spans="1:9">
      <c r="A18" s="29" t="s">
        <v>1129</v>
      </c>
      <c r="B18" s="118">
        <v>1.0072000000000001</v>
      </c>
      <c r="C18" s="195">
        <v>0.72140000000000004</v>
      </c>
      <c r="D18" s="118">
        <v>1.4061999999999999</v>
      </c>
      <c r="E18" s="196">
        <v>0.96630000000000005</v>
      </c>
    </row>
    <row r="19" spans="1:9">
      <c r="A19" s="29" t="s">
        <v>1132</v>
      </c>
      <c r="B19" s="118">
        <v>1.0458000000000001</v>
      </c>
      <c r="C19" s="195">
        <v>0.70040000000000002</v>
      </c>
      <c r="D19" s="118">
        <v>1.5613999999999999</v>
      </c>
      <c r="E19" s="196">
        <v>0.82679999999999998</v>
      </c>
    </row>
    <row r="20" spans="1:9">
      <c r="A20" s="29" t="s">
        <v>1135</v>
      </c>
      <c r="B20" s="118">
        <v>0.96089999999999998</v>
      </c>
      <c r="C20" s="195">
        <v>0.68</v>
      </c>
      <c r="D20" s="118">
        <v>1.3579000000000001</v>
      </c>
      <c r="E20" s="196">
        <v>0.82120000000000004</v>
      </c>
    </row>
    <row r="21" spans="1:9">
      <c r="A21" s="29" t="s">
        <v>1138</v>
      </c>
      <c r="B21" s="118">
        <v>1.2846</v>
      </c>
      <c r="C21" s="195">
        <v>0.86150000000000004</v>
      </c>
      <c r="D21" s="118">
        <v>1.9156</v>
      </c>
      <c r="E21" s="196">
        <v>0.21929999999999999</v>
      </c>
    </row>
    <row r="22" spans="1:9">
      <c r="A22" s="29" t="s">
        <v>1141</v>
      </c>
      <c r="B22" s="118">
        <v>1.6066</v>
      </c>
      <c r="C22" s="195">
        <v>1.1684000000000001</v>
      </c>
      <c r="D22" s="118">
        <v>2.2092000000000001</v>
      </c>
      <c r="E22" s="196">
        <v>3.5000000000000001E-3</v>
      </c>
    </row>
    <row r="23" spans="1:9">
      <c r="A23" s="29" t="s">
        <v>1144</v>
      </c>
      <c r="B23" s="118">
        <v>1.5046999999999999</v>
      </c>
      <c r="C23" s="195">
        <v>0.81479999999999997</v>
      </c>
      <c r="D23" s="118">
        <v>2.7786</v>
      </c>
      <c r="E23" s="196">
        <v>0.19170000000000001</v>
      </c>
    </row>
    <row r="24" spans="1:9">
      <c r="A24" s="29" t="s">
        <v>1147</v>
      </c>
      <c r="B24" s="118">
        <v>1.2433000000000001</v>
      </c>
      <c r="C24" s="195">
        <v>0.74260000000000004</v>
      </c>
      <c r="D24" s="118">
        <v>2.0815999999999999</v>
      </c>
      <c r="E24" s="196">
        <v>0.40760000000000002</v>
      </c>
    </row>
    <row r="25" spans="1:9">
      <c r="A25" s="29" t="s">
        <v>1150</v>
      </c>
      <c r="B25" s="118">
        <v>1.4561999999999999</v>
      </c>
      <c r="C25" s="195">
        <v>0.72940000000000005</v>
      </c>
      <c r="D25" s="118">
        <v>2.9070999999999998</v>
      </c>
      <c r="E25" s="196">
        <v>0.28670000000000001</v>
      </c>
    </row>
    <row r="26" spans="1:9">
      <c r="A26" s="29" t="s">
        <v>1153</v>
      </c>
      <c r="B26" s="118">
        <v>1.1497999999999999</v>
      </c>
      <c r="C26" s="195">
        <v>0.5585</v>
      </c>
      <c r="D26" s="118">
        <v>2.3668999999999998</v>
      </c>
      <c r="E26" s="196">
        <v>0.70479999999999998</v>
      </c>
    </row>
    <row r="27" spans="1:9" ht="16.5" thickBot="1">
      <c r="A27" s="56" t="s">
        <v>1156</v>
      </c>
      <c r="B27" s="198">
        <v>1.3778999999999999</v>
      </c>
      <c r="C27" s="199">
        <v>0.78839999999999999</v>
      </c>
      <c r="D27" s="198">
        <v>2.4081999999999999</v>
      </c>
      <c r="E27" s="201">
        <v>0.26050000000000001</v>
      </c>
    </row>
    <row r="28" spans="1:9">
      <c r="I28" s="189"/>
    </row>
  </sheetData>
  <pageMargins left="0.7" right="0.7" top="0.75" bottom="0.75" header="0.3" footer="0.3"/>
  <pageSetup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93"/>
  <dimension ref="A1:I28"/>
  <sheetViews>
    <sheetView workbookViewId="0">
      <selection activeCell="I1" sqref="I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6112</v>
      </c>
    </row>
    <row r="4" spans="1:5">
      <c r="A4" s="80" t="s">
        <v>6105</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0.41349999999999998</v>
      </c>
      <c r="C7" s="195">
        <v>0.1217</v>
      </c>
      <c r="D7" s="118">
        <v>1.405</v>
      </c>
      <c r="E7" s="196">
        <v>0.157</v>
      </c>
    </row>
    <row r="8" spans="1:5">
      <c r="A8" s="29" t="s">
        <v>6089</v>
      </c>
      <c r="B8" s="118">
        <v>0.65190000000000003</v>
      </c>
      <c r="C8" s="195">
        <v>0.41930000000000001</v>
      </c>
      <c r="D8" s="118">
        <v>1.0135000000000001</v>
      </c>
      <c r="E8" s="196">
        <v>5.74E-2</v>
      </c>
    </row>
    <row r="9" spans="1:5">
      <c r="A9" s="29" t="s">
        <v>6090</v>
      </c>
      <c r="B9" s="118">
        <v>0.83409999999999995</v>
      </c>
      <c r="C9" s="195">
        <v>0.67820000000000003</v>
      </c>
      <c r="D9" s="118">
        <v>1.0258</v>
      </c>
      <c r="E9" s="196">
        <v>8.5699999999999998E-2</v>
      </c>
    </row>
    <row r="10" spans="1:5">
      <c r="A10" s="29" t="s">
        <v>6091</v>
      </c>
      <c r="B10" s="118">
        <v>1</v>
      </c>
      <c r="C10" s="195">
        <v>1</v>
      </c>
      <c r="D10" s="118">
        <v>1</v>
      </c>
      <c r="E10" s="196" t="s">
        <v>1199</v>
      </c>
    </row>
    <row r="11" spans="1:5">
      <c r="A11" s="121" t="s">
        <v>6092</v>
      </c>
      <c r="B11" s="194">
        <v>0.99439999999999995</v>
      </c>
      <c r="C11" s="194">
        <v>0.81269999999999998</v>
      </c>
      <c r="D11" s="194">
        <v>1.2166999999999999</v>
      </c>
      <c r="E11" s="197">
        <v>0.95640000000000003</v>
      </c>
    </row>
    <row r="12" spans="1:5">
      <c r="A12" s="69" t="s">
        <v>6093</v>
      </c>
      <c r="B12" s="193">
        <v>10.779</v>
      </c>
      <c r="C12" s="193">
        <v>8.1957000000000004</v>
      </c>
      <c r="D12" s="193">
        <v>14.176399999999999</v>
      </c>
      <c r="E12" s="200" t="s">
        <v>1087</v>
      </c>
    </row>
    <row r="13" spans="1:5">
      <c r="A13" s="121" t="s">
        <v>1106</v>
      </c>
      <c r="B13" s="194">
        <v>1</v>
      </c>
      <c r="C13" s="194">
        <v>1</v>
      </c>
      <c r="D13" s="194">
        <v>1</v>
      </c>
      <c r="E13" s="197" t="s">
        <v>1199</v>
      </c>
    </row>
    <row r="14" spans="1:5">
      <c r="A14" s="69" t="s">
        <v>1123</v>
      </c>
      <c r="B14" s="193">
        <v>1.2977000000000001</v>
      </c>
      <c r="C14" s="193">
        <v>0.84670000000000001</v>
      </c>
      <c r="D14" s="193">
        <v>1.9890000000000001</v>
      </c>
      <c r="E14" s="200">
        <v>0.2316</v>
      </c>
    </row>
    <row r="15" spans="1:5">
      <c r="A15" s="121" t="s">
        <v>1126</v>
      </c>
      <c r="B15" s="194">
        <v>1.0511999999999999</v>
      </c>
      <c r="C15" s="194">
        <v>0.86099999999999999</v>
      </c>
      <c r="D15" s="194">
        <v>1.2834000000000001</v>
      </c>
      <c r="E15" s="197">
        <v>0.62380000000000002</v>
      </c>
    </row>
    <row r="16" spans="1:5">
      <c r="A16" s="121" t="s">
        <v>1159</v>
      </c>
      <c r="B16" s="194">
        <v>1.0691999999999999</v>
      </c>
      <c r="C16" s="194">
        <v>0.87109999999999999</v>
      </c>
      <c r="D16" s="194">
        <v>1.3125</v>
      </c>
      <c r="E16" s="197">
        <v>0.52210000000000001</v>
      </c>
    </row>
    <row r="17" spans="1:9">
      <c r="A17" s="69" t="s">
        <v>177</v>
      </c>
      <c r="B17" s="193" t="s">
        <v>95</v>
      </c>
      <c r="C17" s="193" t="s">
        <v>95</v>
      </c>
      <c r="D17" s="193" t="s">
        <v>95</v>
      </c>
      <c r="E17" s="200" t="s">
        <v>95</v>
      </c>
    </row>
    <row r="18" spans="1:9">
      <c r="A18" s="29" t="s">
        <v>1129</v>
      </c>
      <c r="B18" s="118">
        <v>1.2641</v>
      </c>
      <c r="C18" s="195">
        <v>1.0124</v>
      </c>
      <c r="D18" s="118">
        <v>1.5784</v>
      </c>
      <c r="E18" s="196">
        <v>3.8600000000000002E-2</v>
      </c>
    </row>
    <row r="19" spans="1:9">
      <c r="A19" s="29" t="s">
        <v>1132</v>
      </c>
      <c r="B19" s="118">
        <v>1.0363</v>
      </c>
      <c r="C19" s="195">
        <v>0.78610000000000002</v>
      </c>
      <c r="D19" s="118">
        <v>1.3661000000000001</v>
      </c>
      <c r="E19" s="196">
        <v>0.80030000000000001</v>
      </c>
    </row>
    <row r="20" spans="1:9">
      <c r="A20" s="29" t="s">
        <v>1135</v>
      </c>
      <c r="B20" s="118">
        <v>0.99719999999999998</v>
      </c>
      <c r="C20" s="195">
        <v>0.77900000000000003</v>
      </c>
      <c r="D20" s="118">
        <v>1.2766</v>
      </c>
      <c r="E20" s="196">
        <v>0.98219999999999996</v>
      </c>
    </row>
    <row r="21" spans="1:9">
      <c r="A21" s="29" t="s">
        <v>1138</v>
      </c>
      <c r="B21" s="118">
        <v>0.84860000000000002</v>
      </c>
      <c r="C21" s="195">
        <v>0.60909999999999997</v>
      </c>
      <c r="D21" s="118">
        <v>1.1821999999999999</v>
      </c>
      <c r="E21" s="196">
        <v>0.33169999999999999</v>
      </c>
    </row>
    <row r="22" spans="1:9">
      <c r="A22" s="29" t="s">
        <v>1141</v>
      </c>
      <c r="B22" s="118">
        <v>1.2394000000000001</v>
      </c>
      <c r="C22" s="195">
        <v>0.96930000000000005</v>
      </c>
      <c r="D22" s="118">
        <v>1.5847</v>
      </c>
      <c r="E22" s="196">
        <v>8.6999999999999994E-2</v>
      </c>
    </row>
    <row r="23" spans="1:9">
      <c r="A23" s="29" t="s">
        <v>1144</v>
      </c>
      <c r="B23" s="118">
        <v>1.0685</v>
      </c>
      <c r="C23" s="195">
        <v>0.6704</v>
      </c>
      <c r="D23" s="118">
        <v>1.7032</v>
      </c>
      <c r="E23" s="196">
        <v>0.78049999999999997</v>
      </c>
    </row>
    <row r="24" spans="1:9">
      <c r="A24" s="29" t="s">
        <v>1147</v>
      </c>
      <c r="B24" s="118">
        <v>0.79179999999999995</v>
      </c>
      <c r="C24" s="195">
        <v>0.45879999999999999</v>
      </c>
      <c r="D24" s="118">
        <v>1.3664000000000001</v>
      </c>
      <c r="E24" s="196">
        <v>0.4017</v>
      </c>
    </row>
    <row r="25" spans="1:9">
      <c r="A25" s="29" t="s">
        <v>1150</v>
      </c>
      <c r="B25" s="118">
        <v>0.78500000000000003</v>
      </c>
      <c r="C25" s="195">
        <v>0.4496</v>
      </c>
      <c r="D25" s="118">
        <v>1.3705000000000001</v>
      </c>
      <c r="E25" s="196">
        <v>0.39450000000000002</v>
      </c>
    </row>
    <row r="26" spans="1:9">
      <c r="A26" s="29" t="s">
        <v>1153</v>
      </c>
      <c r="B26" s="118">
        <v>1.1811</v>
      </c>
      <c r="C26" s="195">
        <v>0.66790000000000005</v>
      </c>
      <c r="D26" s="118">
        <v>2.0886</v>
      </c>
      <c r="E26" s="196">
        <v>0.56720000000000004</v>
      </c>
    </row>
    <row r="27" spans="1:9" ht="16.5" thickBot="1">
      <c r="A27" s="56" t="s">
        <v>1156</v>
      </c>
      <c r="B27" s="198">
        <v>0.61099999999999999</v>
      </c>
      <c r="C27" s="199">
        <v>0.2843</v>
      </c>
      <c r="D27" s="198">
        <v>1.3129</v>
      </c>
      <c r="E27" s="201">
        <v>0.20680000000000001</v>
      </c>
    </row>
    <row r="28" spans="1:9">
      <c r="I28" s="189"/>
    </row>
  </sheetData>
  <pageMargins left="0.7" right="0.7" top="0.75" bottom="0.75" header="0.3" footer="0.3"/>
  <pageSetup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4"/>
  <dimension ref="A1:I28"/>
  <sheetViews>
    <sheetView workbookViewId="0">
      <selection activeCell="H1" sqref="H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6113</v>
      </c>
    </row>
    <row r="4" spans="1:5">
      <c r="A4" s="80" t="s">
        <v>6107</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0.28960000000000002</v>
      </c>
      <c r="C7" s="195">
        <v>8.4099999999999994E-2</v>
      </c>
      <c r="D7" s="118">
        <v>0.99750000000000005</v>
      </c>
      <c r="E7" s="196">
        <v>4.9500000000000002E-2</v>
      </c>
    </row>
    <row r="8" spans="1:5">
      <c r="A8" s="29" t="s">
        <v>6089</v>
      </c>
      <c r="B8" s="118">
        <v>0.64319999999999999</v>
      </c>
      <c r="C8" s="195">
        <v>0.46539999999999998</v>
      </c>
      <c r="D8" s="118">
        <v>0.88900000000000001</v>
      </c>
      <c r="E8" s="196">
        <v>7.4999999999999997E-3</v>
      </c>
    </row>
    <row r="9" spans="1:5">
      <c r="A9" s="29" t="s">
        <v>6090</v>
      </c>
      <c r="B9" s="118">
        <v>0.75270000000000004</v>
      </c>
      <c r="C9" s="195">
        <v>0.63260000000000005</v>
      </c>
      <c r="D9" s="118">
        <v>0.89559999999999995</v>
      </c>
      <c r="E9" s="196">
        <v>1.4E-3</v>
      </c>
    </row>
    <row r="10" spans="1:5">
      <c r="A10" s="29" t="s">
        <v>6091</v>
      </c>
      <c r="B10" s="118">
        <v>1</v>
      </c>
      <c r="C10" s="195">
        <v>1</v>
      </c>
      <c r="D10" s="118">
        <v>1</v>
      </c>
      <c r="E10" s="196" t="s">
        <v>1199</v>
      </c>
    </row>
    <row r="11" spans="1:5">
      <c r="A11" s="121" t="s">
        <v>6092</v>
      </c>
      <c r="B11" s="194">
        <v>0.88480000000000003</v>
      </c>
      <c r="C11" s="194">
        <v>0.75680000000000003</v>
      </c>
      <c r="D11" s="194">
        <v>1.0344</v>
      </c>
      <c r="E11" s="197">
        <v>0.12470000000000001</v>
      </c>
    </row>
    <row r="12" spans="1:5">
      <c r="A12" s="69" t="s">
        <v>6093</v>
      </c>
      <c r="B12" s="193">
        <v>7.798</v>
      </c>
      <c r="C12" s="193">
        <v>6.3936000000000002</v>
      </c>
      <c r="D12" s="193">
        <v>9.5109999999999992</v>
      </c>
      <c r="E12" s="200" t="s">
        <v>1087</v>
      </c>
    </row>
    <row r="13" spans="1:5">
      <c r="A13" s="121" t="s">
        <v>1106</v>
      </c>
      <c r="B13" s="194">
        <v>1</v>
      </c>
      <c r="C13" s="194">
        <v>1</v>
      </c>
      <c r="D13" s="194">
        <v>1</v>
      </c>
      <c r="E13" s="197" t="s">
        <v>1199</v>
      </c>
    </row>
    <row r="14" spans="1:5">
      <c r="A14" s="69" t="s">
        <v>1123</v>
      </c>
      <c r="B14" s="193">
        <v>1.4358</v>
      </c>
      <c r="C14" s="193">
        <v>1.0764</v>
      </c>
      <c r="D14" s="193">
        <v>1.915</v>
      </c>
      <c r="E14" s="200">
        <v>1.38E-2</v>
      </c>
    </row>
    <row r="15" spans="1:5">
      <c r="A15" s="121" t="s">
        <v>1126</v>
      </c>
      <c r="B15" s="194">
        <v>1.0326</v>
      </c>
      <c r="C15" s="194">
        <v>0.877</v>
      </c>
      <c r="D15" s="194">
        <v>1.2158</v>
      </c>
      <c r="E15" s="197">
        <v>0.69989999999999997</v>
      </c>
    </row>
    <row r="16" spans="1:5">
      <c r="A16" s="121" t="s">
        <v>1159</v>
      </c>
      <c r="B16" s="194">
        <v>1.0521</v>
      </c>
      <c r="C16" s="194">
        <v>0.89570000000000005</v>
      </c>
      <c r="D16" s="194">
        <v>1.2358</v>
      </c>
      <c r="E16" s="197">
        <v>0.53610000000000002</v>
      </c>
    </row>
    <row r="17" spans="1:9">
      <c r="A17" s="69" t="s">
        <v>177</v>
      </c>
      <c r="B17" s="193" t="s">
        <v>95</v>
      </c>
      <c r="C17" s="193" t="s">
        <v>95</v>
      </c>
      <c r="D17" s="193" t="s">
        <v>95</v>
      </c>
      <c r="E17" s="200" t="s">
        <v>95</v>
      </c>
    </row>
    <row r="18" spans="1:9">
      <c r="A18" s="29" t="s">
        <v>1129</v>
      </c>
      <c r="B18" s="118">
        <v>1.1240000000000001</v>
      </c>
      <c r="C18" s="195">
        <v>0.94469999999999998</v>
      </c>
      <c r="D18" s="118">
        <v>1.3372999999999999</v>
      </c>
      <c r="E18" s="196">
        <v>0.18740000000000001</v>
      </c>
    </row>
    <row r="19" spans="1:9">
      <c r="A19" s="29" t="s">
        <v>1132</v>
      </c>
      <c r="B19" s="118">
        <v>1.0510999999999999</v>
      </c>
      <c r="C19" s="195">
        <v>0.85340000000000005</v>
      </c>
      <c r="D19" s="118">
        <v>1.2946</v>
      </c>
      <c r="E19" s="196">
        <v>0.63900000000000001</v>
      </c>
    </row>
    <row r="20" spans="1:9">
      <c r="A20" s="29" t="s">
        <v>1135</v>
      </c>
      <c r="B20" s="118">
        <v>1.0174000000000001</v>
      </c>
      <c r="C20" s="195">
        <v>0.83050000000000002</v>
      </c>
      <c r="D20" s="118">
        <v>1.2464</v>
      </c>
      <c r="E20" s="196">
        <v>0.86739999999999995</v>
      </c>
    </row>
    <row r="21" spans="1:9">
      <c r="A21" s="29" t="s">
        <v>1138</v>
      </c>
      <c r="B21" s="118">
        <v>0.91469999999999996</v>
      </c>
      <c r="C21" s="195">
        <v>0.71609999999999996</v>
      </c>
      <c r="D21" s="118">
        <v>1.1682999999999999</v>
      </c>
      <c r="E21" s="196">
        <v>0.47510000000000002</v>
      </c>
    </row>
    <row r="22" spans="1:9">
      <c r="A22" s="29" t="s">
        <v>1141</v>
      </c>
      <c r="B22" s="118">
        <v>1.0769</v>
      </c>
      <c r="C22" s="195">
        <v>0.88229999999999997</v>
      </c>
      <c r="D22" s="118">
        <v>1.3144</v>
      </c>
      <c r="E22" s="196">
        <v>0.46629999999999999</v>
      </c>
    </row>
    <row r="23" spans="1:9">
      <c r="A23" s="29" t="s">
        <v>1144</v>
      </c>
      <c r="B23" s="118">
        <v>0.98419999999999996</v>
      </c>
      <c r="C23" s="195">
        <v>0.65180000000000005</v>
      </c>
      <c r="D23" s="118">
        <v>1.4863</v>
      </c>
      <c r="E23" s="196">
        <v>0.93969999999999998</v>
      </c>
    </row>
    <row r="24" spans="1:9">
      <c r="A24" s="29" t="s">
        <v>1147</v>
      </c>
      <c r="B24" s="118">
        <v>1.0522</v>
      </c>
      <c r="C24" s="195">
        <v>0.70830000000000004</v>
      </c>
      <c r="D24" s="118">
        <v>1.5631999999999999</v>
      </c>
      <c r="E24" s="196">
        <v>0.80089999999999995</v>
      </c>
    </row>
    <row r="25" spans="1:9">
      <c r="A25" s="29" t="s">
        <v>1150</v>
      </c>
      <c r="B25" s="118">
        <v>0.69889999999999997</v>
      </c>
      <c r="C25" s="195">
        <v>0.42670000000000002</v>
      </c>
      <c r="D25" s="118">
        <v>1.1446000000000001</v>
      </c>
      <c r="E25" s="196">
        <v>0.15459999999999999</v>
      </c>
    </row>
    <row r="26" spans="1:9">
      <c r="A26" s="29" t="s">
        <v>1153</v>
      </c>
      <c r="B26" s="118">
        <v>1.4625999999999999</v>
      </c>
      <c r="C26" s="195">
        <v>0.95330000000000004</v>
      </c>
      <c r="D26" s="118">
        <v>2.2441</v>
      </c>
      <c r="E26" s="196">
        <v>8.1699999999999995E-2</v>
      </c>
    </row>
    <row r="27" spans="1:9" ht="16.5" thickBot="1">
      <c r="A27" s="56" t="s">
        <v>1156</v>
      </c>
      <c r="B27" s="198">
        <v>1.0087999999999999</v>
      </c>
      <c r="C27" s="199">
        <v>0.64239999999999997</v>
      </c>
      <c r="D27" s="198">
        <v>1.5841000000000001</v>
      </c>
      <c r="E27" s="201">
        <v>0.96970000000000001</v>
      </c>
    </row>
    <row r="28" spans="1:9">
      <c r="I28" s="189"/>
    </row>
  </sheetData>
  <pageMargins left="0.7" right="0.7" top="0.75" bottom="0.75" header="0.3" footer="0.3"/>
  <pageSetup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5"/>
  <dimension ref="A1:I28"/>
  <sheetViews>
    <sheetView workbookViewId="0">
      <selection activeCell="I1" sqref="I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6114</v>
      </c>
    </row>
    <row r="4" spans="1:5">
      <c r="A4" s="80" t="s">
        <v>6109</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0.24060000000000001</v>
      </c>
      <c r="C7" s="195">
        <v>6.9199999999999998E-2</v>
      </c>
      <c r="D7" s="118">
        <v>0.8367</v>
      </c>
      <c r="E7" s="196">
        <v>2.5100000000000001E-2</v>
      </c>
    </row>
    <row r="8" spans="1:5">
      <c r="A8" s="29" t="s">
        <v>6089</v>
      </c>
      <c r="B8" s="118">
        <v>0.6139</v>
      </c>
      <c r="C8" s="195">
        <v>0.45090000000000002</v>
      </c>
      <c r="D8" s="118">
        <v>0.83579999999999999</v>
      </c>
      <c r="E8" s="196">
        <v>1.9E-3</v>
      </c>
    </row>
    <row r="9" spans="1:5">
      <c r="A9" s="29" t="s">
        <v>6090</v>
      </c>
      <c r="B9" s="118">
        <v>0.81279999999999997</v>
      </c>
      <c r="C9" s="195">
        <v>0.70289999999999997</v>
      </c>
      <c r="D9" s="118">
        <v>0.94</v>
      </c>
      <c r="E9" s="196">
        <v>5.1999999999999998E-3</v>
      </c>
    </row>
    <row r="10" spans="1:5">
      <c r="A10" s="29" t="s">
        <v>6091</v>
      </c>
      <c r="B10" s="118">
        <v>1</v>
      </c>
      <c r="C10" s="195">
        <v>1</v>
      </c>
      <c r="D10" s="118">
        <v>1</v>
      </c>
      <c r="E10" s="196" t="s">
        <v>1199</v>
      </c>
    </row>
    <row r="11" spans="1:5">
      <c r="A11" s="121" t="s">
        <v>6092</v>
      </c>
      <c r="B11" s="194">
        <v>0.8226</v>
      </c>
      <c r="C11" s="194">
        <v>0.71950000000000003</v>
      </c>
      <c r="D11" s="194">
        <v>0.94059999999999999</v>
      </c>
      <c r="E11" s="197">
        <v>4.3E-3</v>
      </c>
    </row>
    <row r="12" spans="1:5">
      <c r="A12" s="69" t="s">
        <v>6093</v>
      </c>
      <c r="B12" s="193">
        <v>5.4917999999999996</v>
      </c>
      <c r="C12" s="193">
        <v>4.7085999999999997</v>
      </c>
      <c r="D12" s="193">
        <v>6.4053000000000004</v>
      </c>
      <c r="E12" s="200" t="s">
        <v>1087</v>
      </c>
    </row>
    <row r="13" spans="1:5">
      <c r="A13" s="121" t="s">
        <v>1106</v>
      </c>
      <c r="B13" s="194">
        <v>1</v>
      </c>
      <c r="C13" s="194">
        <v>1</v>
      </c>
      <c r="D13" s="194">
        <v>1</v>
      </c>
      <c r="E13" s="197" t="s">
        <v>1199</v>
      </c>
    </row>
    <row r="14" spans="1:5">
      <c r="A14" s="69" t="s">
        <v>1123</v>
      </c>
      <c r="B14" s="193">
        <v>1.3263</v>
      </c>
      <c r="C14" s="193">
        <v>0.99729999999999996</v>
      </c>
      <c r="D14" s="193">
        <v>1.7638</v>
      </c>
      <c r="E14" s="200">
        <v>5.2200000000000003E-2</v>
      </c>
    </row>
    <row r="15" spans="1:5">
      <c r="A15" s="121" t="s">
        <v>1126</v>
      </c>
      <c r="B15" s="194">
        <v>1.0229999999999999</v>
      </c>
      <c r="C15" s="194">
        <v>0.88870000000000005</v>
      </c>
      <c r="D15" s="194">
        <v>1.1775</v>
      </c>
      <c r="E15" s="197">
        <v>0.75180000000000002</v>
      </c>
    </row>
    <row r="16" spans="1:5">
      <c r="A16" s="121" t="s">
        <v>1159</v>
      </c>
      <c r="B16" s="194">
        <v>0.98209999999999997</v>
      </c>
      <c r="C16" s="194">
        <v>0.85189999999999999</v>
      </c>
      <c r="D16" s="194">
        <v>1.1322000000000001</v>
      </c>
      <c r="E16" s="197">
        <v>0.80330000000000001</v>
      </c>
    </row>
    <row r="17" spans="1:9">
      <c r="A17" s="69" t="s">
        <v>177</v>
      </c>
      <c r="B17" s="193" t="s">
        <v>95</v>
      </c>
      <c r="C17" s="193" t="s">
        <v>95</v>
      </c>
      <c r="D17" s="193" t="s">
        <v>95</v>
      </c>
      <c r="E17" s="200" t="s">
        <v>95</v>
      </c>
    </row>
    <row r="18" spans="1:9">
      <c r="A18" s="29" t="s">
        <v>1129</v>
      </c>
      <c r="B18" s="118">
        <v>1.0872999999999999</v>
      </c>
      <c r="C18" s="195">
        <v>0.93159999999999998</v>
      </c>
      <c r="D18" s="118">
        <v>1.2690999999999999</v>
      </c>
      <c r="E18" s="196">
        <v>0.28849999999999998</v>
      </c>
    </row>
    <row r="19" spans="1:9">
      <c r="A19" s="29" t="s">
        <v>1132</v>
      </c>
      <c r="B19" s="118">
        <v>1.1249</v>
      </c>
      <c r="C19" s="195">
        <v>0.94920000000000004</v>
      </c>
      <c r="D19" s="118">
        <v>1.3331999999999999</v>
      </c>
      <c r="E19" s="196">
        <v>0.17430000000000001</v>
      </c>
    </row>
    <row r="20" spans="1:9">
      <c r="A20" s="29" t="s">
        <v>1135</v>
      </c>
      <c r="B20" s="118">
        <v>1.0996999999999999</v>
      </c>
      <c r="C20" s="195">
        <v>0.9234</v>
      </c>
      <c r="D20" s="118">
        <v>1.3096000000000001</v>
      </c>
      <c r="E20" s="196">
        <v>0.28639999999999999</v>
      </c>
    </row>
    <row r="21" spans="1:9">
      <c r="A21" s="29" t="s">
        <v>1138</v>
      </c>
      <c r="B21" s="118">
        <v>0.95050000000000001</v>
      </c>
      <c r="C21" s="195">
        <v>0.7712</v>
      </c>
      <c r="D21" s="118">
        <v>1.1715</v>
      </c>
      <c r="E21" s="196">
        <v>0.63400000000000001</v>
      </c>
    </row>
    <row r="22" spans="1:9">
      <c r="A22" s="29" t="s">
        <v>1141</v>
      </c>
      <c r="B22" s="118">
        <v>1.0221</v>
      </c>
      <c r="C22" s="195">
        <v>0.86539999999999995</v>
      </c>
      <c r="D22" s="118">
        <v>1.2072000000000001</v>
      </c>
      <c r="E22" s="196">
        <v>0.79700000000000004</v>
      </c>
    </row>
    <row r="23" spans="1:9">
      <c r="A23" s="29" t="s">
        <v>1144</v>
      </c>
      <c r="B23" s="118">
        <v>0.95960000000000001</v>
      </c>
      <c r="C23" s="195">
        <v>0.63649999999999995</v>
      </c>
      <c r="D23" s="118">
        <v>1.4468000000000001</v>
      </c>
      <c r="E23" s="196">
        <v>0.84399999999999997</v>
      </c>
    </row>
    <row r="24" spans="1:9">
      <c r="A24" s="29" t="s">
        <v>1147</v>
      </c>
      <c r="B24" s="118">
        <v>1.3704000000000001</v>
      </c>
      <c r="C24" s="195">
        <v>1.0173000000000001</v>
      </c>
      <c r="D24" s="118">
        <v>1.8460000000000001</v>
      </c>
      <c r="E24" s="196">
        <v>3.8199999999999998E-2</v>
      </c>
    </row>
    <row r="25" spans="1:9">
      <c r="A25" s="29" t="s">
        <v>1150</v>
      </c>
      <c r="B25" s="118">
        <v>0.64849999999999997</v>
      </c>
      <c r="C25" s="195">
        <v>0.41349999999999998</v>
      </c>
      <c r="D25" s="118">
        <v>1.0167999999999999</v>
      </c>
      <c r="E25" s="196">
        <v>5.91E-2</v>
      </c>
    </row>
    <row r="26" spans="1:9">
      <c r="A26" s="29" t="s">
        <v>1153</v>
      </c>
      <c r="B26" s="118">
        <v>1.5871</v>
      </c>
      <c r="C26" s="195">
        <v>1.1724000000000001</v>
      </c>
      <c r="D26" s="118">
        <v>2.1484999999999999</v>
      </c>
      <c r="E26" s="196">
        <v>2.8E-3</v>
      </c>
    </row>
    <row r="27" spans="1:9" ht="16.5" thickBot="1">
      <c r="A27" s="56" t="s">
        <v>1156</v>
      </c>
      <c r="B27" s="198">
        <v>0.80479999999999996</v>
      </c>
      <c r="C27" s="199">
        <v>0.51100000000000001</v>
      </c>
      <c r="D27" s="198">
        <v>1.2673000000000001</v>
      </c>
      <c r="E27" s="201">
        <v>0.34849999999999998</v>
      </c>
    </row>
    <row r="28" spans="1:9">
      <c r="I28" s="189"/>
    </row>
  </sheetData>
  <pageMargins left="0.7" right="0.7" top="0.75" bottom="0.75" header="0.3" footer="0.3"/>
  <pageSetup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6"/>
  <dimension ref="A1:I28"/>
  <sheetViews>
    <sheetView workbookViewId="0">
      <selection activeCell="G21" sqref="G2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6115</v>
      </c>
    </row>
    <row r="4" spans="1:5">
      <c r="A4" s="80" t="s">
        <v>6082</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1.0422</v>
      </c>
      <c r="C7" s="195">
        <v>0.81579999999999997</v>
      </c>
      <c r="D7" s="118">
        <v>1.3314999999999999</v>
      </c>
      <c r="E7" s="196">
        <v>0.74080000000000001</v>
      </c>
    </row>
    <row r="8" spans="1:5">
      <c r="A8" s="29" t="s">
        <v>6089</v>
      </c>
      <c r="B8" s="118">
        <v>1.8209</v>
      </c>
      <c r="C8" s="195">
        <v>1.5620000000000001</v>
      </c>
      <c r="D8" s="118">
        <v>2.1227999999999998</v>
      </c>
      <c r="E8" s="196" t="s">
        <v>1087</v>
      </c>
    </row>
    <row r="9" spans="1:5">
      <c r="A9" s="29" t="s">
        <v>6090</v>
      </c>
      <c r="B9" s="118">
        <v>2.109</v>
      </c>
      <c r="C9" s="195">
        <v>1.8247</v>
      </c>
      <c r="D9" s="118">
        <v>2.4376000000000002</v>
      </c>
      <c r="E9" s="196" t="s">
        <v>1087</v>
      </c>
    </row>
    <row r="10" spans="1:5">
      <c r="A10" s="29" t="s">
        <v>6091</v>
      </c>
      <c r="B10" s="118">
        <v>1.6059000000000001</v>
      </c>
      <c r="C10" s="195">
        <v>1.3915</v>
      </c>
      <c r="D10" s="118">
        <v>1.8532999999999999</v>
      </c>
      <c r="E10" s="196" t="s">
        <v>1087</v>
      </c>
    </row>
    <row r="11" spans="1:5">
      <c r="A11" s="121" t="s">
        <v>6092</v>
      </c>
      <c r="B11" s="194">
        <v>0.75609999999999999</v>
      </c>
      <c r="C11" s="194">
        <v>0.69240000000000002</v>
      </c>
      <c r="D11" s="194">
        <v>0.8256</v>
      </c>
      <c r="E11" s="197" t="s">
        <v>1087</v>
      </c>
    </row>
    <row r="12" spans="1:5">
      <c r="A12" s="69" t="s">
        <v>6093</v>
      </c>
      <c r="B12" s="193">
        <v>13.4199</v>
      </c>
      <c r="C12" s="193">
        <v>11.7417</v>
      </c>
      <c r="D12" s="193">
        <v>15.337999999999999</v>
      </c>
      <c r="E12" s="200" t="s">
        <v>1087</v>
      </c>
    </row>
    <row r="13" spans="1:5">
      <c r="A13" s="121" t="s">
        <v>1106</v>
      </c>
      <c r="B13" s="194">
        <v>1</v>
      </c>
      <c r="C13" s="194">
        <v>1</v>
      </c>
      <c r="D13" s="194">
        <v>1</v>
      </c>
      <c r="E13" s="197" t="s">
        <v>1199</v>
      </c>
    </row>
    <row r="14" spans="1:5">
      <c r="A14" s="69" t="s">
        <v>1123</v>
      </c>
      <c r="B14" s="193">
        <v>1.0666</v>
      </c>
      <c r="C14" s="193">
        <v>0.78400000000000003</v>
      </c>
      <c r="D14" s="193">
        <v>1.4511000000000001</v>
      </c>
      <c r="E14" s="200">
        <v>0.68140000000000001</v>
      </c>
    </row>
    <row r="15" spans="1:5">
      <c r="A15" s="121" t="s">
        <v>1126</v>
      </c>
      <c r="B15" s="194">
        <v>1.2289000000000001</v>
      </c>
      <c r="C15" s="194">
        <v>1.1115999999999999</v>
      </c>
      <c r="D15" s="194">
        <v>1.3584000000000001</v>
      </c>
      <c r="E15" s="197" t="s">
        <v>1087</v>
      </c>
    </row>
    <row r="16" spans="1:5">
      <c r="A16" s="121" t="s">
        <v>1159</v>
      </c>
      <c r="B16" s="194">
        <v>1.0688</v>
      </c>
      <c r="C16" s="194">
        <v>0.9577</v>
      </c>
      <c r="D16" s="194">
        <v>1.1929000000000001</v>
      </c>
      <c r="E16" s="197">
        <v>0.2349</v>
      </c>
    </row>
    <row r="17" spans="1:9">
      <c r="A17" s="69" t="s">
        <v>177</v>
      </c>
      <c r="B17" s="193" t="s">
        <v>95</v>
      </c>
      <c r="C17" s="193" t="s">
        <v>95</v>
      </c>
      <c r="D17" s="193" t="s">
        <v>95</v>
      </c>
      <c r="E17" s="200" t="s">
        <v>95</v>
      </c>
    </row>
    <row r="18" spans="1:9">
      <c r="A18" s="29" t="s">
        <v>1129</v>
      </c>
      <c r="B18" s="118">
        <v>1.3092999999999999</v>
      </c>
      <c r="C18" s="195">
        <v>1.1768000000000001</v>
      </c>
      <c r="D18" s="118">
        <v>1.4567000000000001</v>
      </c>
      <c r="E18" s="196" t="s">
        <v>1087</v>
      </c>
    </row>
    <row r="19" spans="1:9">
      <c r="A19" s="29" t="s">
        <v>1132</v>
      </c>
      <c r="B19" s="118">
        <v>1.2206999999999999</v>
      </c>
      <c r="C19" s="195">
        <v>1.0770999999999999</v>
      </c>
      <c r="D19" s="118">
        <v>1.3835</v>
      </c>
      <c r="E19" s="196">
        <v>1.8E-3</v>
      </c>
    </row>
    <row r="20" spans="1:9">
      <c r="A20" s="29" t="s">
        <v>1135</v>
      </c>
      <c r="B20" s="118">
        <v>1.2337</v>
      </c>
      <c r="C20" s="195">
        <v>1.0931</v>
      </c>
      <c r="D20" s="118">
        <v>1.3924000000000001</v>
      </c>
      <c r="E20" s="196">
        <v>6.9999999999999999E-4</v>
      </c>
    </row>
    <row r="21" spans="1:9">
      <c r="A21" s="29" t="s">
        <v>1138</v>
      </c>
      <c r="B21" s="118">
        <v>1.0766</v>
      </c>
      <c r="C21" s="195">
        <v>0.92849999999999999</v>
      </c>
      <c r="D21" s="118">
        <v>1.2484</v>
      </c>
      <c r="E21" s="196">
        <v>0.32819999999999999</v>
      </c>
    </row>
    <row r="22" spans="1:9">
      <c r="A22" s="29" t="s">
        <v>1141</v>
      </c>
      <c r="B22" s="118">
        <v>1.1757</v>
      </c>
      <c r="C22" s="195">
        <v>1.054</v>
      </c>
      <c r="D22" s="118">
        <v>1.3113999999999999</v>
      </c>
      <c r="E22" s="196">
        <v>3.7000000000000002E-3</v>
      </c>
    </row>
    <row r="23" spans="1:9">
      <c r="A23" s="29" t="s">
        <v>1144</v>
      </c>
      <c r="B23" s="118">
        <v>1.1303000000000001</v>
      </c>
      <c r="C23" s="195">
        <v>0.96640000000000004</v>
      </c>
      <c r="D23" s="118">
        <v>1.3220000000000001</v>
      </c>
      <c r="E23" s="196">
        <v>0.1255</v>
      </c>
    </row>
    <row r="24" spans="1:9">
      <c r="A24" s="29" t="s">
        <v>1147</v>
      </c>
      <c r="B24" s="118">
        <v>0.86050000000000004</v>
      </c>
      <c r="C24" s="195">
        <v>0.74819999999999998</v>
      </c>
      <c r="D24" s="118">
        <v>0.98970000000000002</v>
      </c>
      <c r="E24" s="196">
        <v>3.5299999999999998E-2</v>
      </c>
    </row>
    <row r="25" spans="1:9">
      <c r="A25" s="29" t="s">
        <v>1150</v>
      </c>
      <c r="B25" s="118">
        <v>1.0132000000000001</v>
      </c>
      <c r="C25" s="195">
        <v>0.78610000000000002</v>
      </c>
      <c r="D25" s="118">
        <v>1.3058000000000001</v>
      </c>
      <c r="E25" s="196">
        <v>0.91959999999999997</v>
      </c>
    </row>
    <row r="26" spans="1:9">
      <c r="A26" s="29" t="s">
        <v>1153</v>
      </c>
      <c r="B26" s="118">
        <v>1.2033</v>
      </c>
      <c r="C26" s="195">
        <v>0.97699999999999998</v>
      </c>
      <c r="D26" s="118">
        <v>1.482</v>
      </c>
      <c r="E26" s="196">
        <v>8.1600000000000006E-2</v>
      </c>
    </row>
    <row r="27" spans="1:9" ht="16.5" thickBot="1">
      <c r="A27" s="56" t="s">
        <v>1156</v>
      </c>
      <c r="B27" s="198">
        <v>0.64880000000000004</v>
      </c>
      <c r="C27" s="199">
        <v>0.52249999999999996</v>
      </c>
      <c r="D27" s="198">
        <v>0.80579999999999996</v>
      </c>
      <c r="E27" s="201" t="s">
        <v>1087</v>
      </c>
    </row>
    <row r="28" spans="1:9">
      <c r="I28" s="189"/>
    </row>
  </sheetData>
  <pageMargins left="0.7" right="0.7" top="0.75" bottom="0.75" header="0.3" footer="0.3"/>
  <pageSetup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7"/>
  <dimension ref="A1:I28"/>
  <sheetViews>
    <sheetView workbookViewId="0">
      <selection activeCell="I1" sqref="I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6116</v>
      </c>
    </row>
    <row r="4" spans="1:5">
      <c r="A4" s="80" t="s">
        <v>6095</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1.1876</v>
      </c>
      <c r="C7" s="195">
        <v>0.624</v>
      </c>
      <c r="D7" s="118">
        <v>2.2602000000000002</v>
      </c>
      <c r="E7" s="196">
        <v>0.60060000000000002</v>
      </c>
    </row>
    <row r="8" spans="1:5">
      <c r="A8" s="29" t="s">
        <v>6089</v>
      </c>
      <c r="B8" s="118">
        <v>1.8660000000000001</v>
      </c>
      <c r="C8" s="195">
        <v>1.0962000000000001</v>
      </c>
      <c r="D8" s="118">
        <v>3.1762999999999999</v>
      </c>
      <c r="E8" s="196">
        <v>2.1499999999999998E-2</v>
      </c>
    </row>
    <row r="9" spans="1:5">
      <c r="A9" s="29" t="s">
        <v>6090</v>
      </c>
      <c r="B9" s="118">
        <v>2.129</v>
      </c>
      <c r="C9" s="195">
        <v>1.2356</v>
      </c>
      <c r="D9" s="118">
        <v>3.6682000000000001</v>
      </c>
      <c r="E9" s="196">
        <v>6.4999999999999997E-3</v>
      </c>
    </row>
    <row r="10" spans="1:5">
      <c r="A10" s="29" t="s">
        <v>6091</v>
      </c>
      <c r="B10" s="118">
        <v>1.7210000000000001</v>
      </c>
      <c r="C10" s="195">
        <v>1.0032000000000001</v>
      </c>
      <c r="D10" s="118">
        <v>2.9523999999999999</v>
      </c>
      <c r="E10" s="196">
        <v>4.87E-2</v>
      </c>
    </row>
    <row r="11" spans="1:5">
      <c r="A11" s="121" t="s">
        <v>6092</v>
      </c>
      <c r="B11" s="194">
        <v>1.0634999999999999</v>
      </c>
      <c r="C11" s="194">
        <v>0.7762</v>
      </c>
      <c r="D11" s="194">
        <v>1.4572000000000001</v>
      </c>
      <c r="E11" s="197">
        <v>0.7016</v>
      </c>
    </row>
    <row r="12" spans="1:5">
      <c r="A12" s="69" t="s">
        <v>6093</v>
      </c>
      <c r="B12" s="193">
        <v>3.0392999999999999</v>
      </c>
      <c r="C12" s="193">
        <v>2.1573000000000002</v>
      </c>
      <c r="D12" s="193">
        <v>4.2820999999999998</v>
      </c>
      <c r="E12" s="200" t="s">
        <v>1087</v>
      </c>
    </row>
    <row r="13" spans="1:5">
      <c r="A13" s="121" t="s">
        <v>1106</v>
      </c>
      <c r="B13" s="194">
        <v>1</v>
      </c>
      <c r="C13" s="194">
        <v>1</v>
      </c>
      <c r="D13" s="194">
        <v>1</v>
      </c>
      <c r="E13" s="197" t="s">
        <v>1199</v>
      </c>
    </row>
    <row r="14" spans="1:5">
      <c r="A14" s="69" t="s">
        <v>1123</v>
      </c>
      <c r="B14" s="193">
        <v>1.0237000000000001</v>
      </c>
      <c r="C14" s="193">
        <v>0.24970000000000001</v>
      </c>
      <c r="D14" s="193">
        <v>4.1981000000000002</v>
      </c>
      <c r="E14" s="200">
        <v>0.97399999999999998</v>
      </c>
    </row>
    <row r="15" spans="1:5">
      <c r="A15" s="121" t="s">
        <v>1126</v>
      </c>
      <c r="B15" s="194">
        <v>0.92</v>
      </c>
      <c r="C15" s="194">
        <v>0.61619999999999997</v>
      </c>
      <c r="D15" s="194">
        <v>1.3736999999999999</v>
      </c>
      <c r="E15" s="197">
        <v>0.68359999999999999</v>
      </c>
    </row>
    <row r="16" spans="1:5">
      <c r="A16" s="121" t="s">
        <v>1159</v>
      </c>
      <c r="B16" s="194">
        <v>1.0027999999999999</v>
      </c>
      <c r="C16" s="194">
        <v>0.62319999999999998</v>
      </c>
      <c r="D16" s="194">
        <v>1.6136999999999999</v>
      </c>
      <c r="E16" s="197">
        <v>0.99070000000000003</v>
      </c>
    </row>
    <row r="17" spans="1:9">
      <c r="A17" s="69" t="s">
        <v>177</v>
      </c>
      <c r="B17" s="193" t="s">
        <v>95</v>
      </c>
      <c r="C17" s="193" t="s">
        <v>95</v>
      </c>
      <c r="D17" s="193" t="s">
        <v>95</v>
      </c>
      <c r="E17" s="200" t="s">
        <v>95</v>
      </c>
    </row>
    <row r="18" spans="1:9">
      <c r="A18" s="29" t="s">
        <v>1129</v>
      </c>
      <c r="B18" s="118">
        <v>0.75449999999999995</v>
      </c>
      <c r="C18" s="195">
        <v>0.51119999999999999</v>
      </c>
      <c r="D18" s="118">
        <v>1.1137999999999999</v>
      </c>
      <c r="E18" s="196">
        <v>0.15629999999999999</v>
      </c>
    </row>
    <row r="19" spans="1:9">
      <c r="A19" s="29" t="s">
        <v>1132</v>
      </c>
      <c r="B19" s="118">
        <v>1.1251</v>
      </c>
      <c r="C19" s="195">
        <v>0.68430000000000002</v>
      </c>
      <c r="D19" s="118">
        <v>1.8496999999999999</v>
      </c>
      <c r="E19" s="196">
        <v>0.64219999999999999</v>
      </c>
    </row>
    <row r="20" spans="1:9">
      <c r="A20" s="29" t="s">
        <v>1135</v>
      </c>
      <c r="B20" s="118">
        <v>1.1359999999999999</v>
      </c>
      <c r="C20" s="195">
        <v>0.64390000000000003</v>
      </c>
      <c r="D20" s="118">
        <v>2.0042</v>
      </c>
      <c r="E20" s="196">
        <v>0.65980000000000005</v>
      </c>
    </row>
    <row r="21" spans="1:9">
      <c r="A21" s="29" t="s">
        <v>1138</v>
      </c>
      <c r="B21" s="118">
        <v>1.0546</v>
      </c>
      <c r="C21" s="195">
        <v>0.6079</v>
      </c>
      <c r="D21" s="118">
        <v>1.8295999999999999</v>
      </c>
      <c r="E21" s="196">
        <v>0.84989999999999999</v>
      </c>
    </row>
    <row r="22" spans="1:9">
      <c r="A22" s="29" t="s">
        <v>1141</v>
      </c>
      <c r="B22" s="118">
        <v>1.0065999999999999</v>
      </c>
      <c r="C22" s="195">
        <v>0.60880000000000001</v>
      </c>
      <c r="D22" s="118">
        <v>1.6645000000000001</v>
      </c>
      <c r="E22" s="196">
        <v>0.97950000000000004</v>
      </c>
    </row>
    <row r="23" spans="1:9">
      <c r="A23" s="29" t="s">
        <v>1144</v>
      </c>
      <c r="B23" s="118">
        <v>1.5919000000000001</v>
      </c>
      <c r="C23" s="195">
        <v>0.98850000000000005</v>
      </c>
      <c r="D23" s="118">
        <v>2.5636000000000001</v>
      </c>
      <c r="E23" s="196">
        <v>5.5800000000000002E-2</v>
      </c>
    </row>
    <row r="24" spans="1:9">
      <c r="A24" s="29" t="s">
        <v>1147</v>
      </c>
      <c r="B24" s="118">
        <v>2.1646999999999998</v>
      </c>
      <c r="C24" s="195">
        <v>1.4666999999999999</v>
      </c>
      <c r="D24" s="118">
        <v>3.1947000000000001</v>
      </c>
      <c r="E24" s="196">
        <v>1E-4</v>
      </c>
    </row>
    <row r="25" spans="1:9">
      <c r="A25" s="29" t="s">
        <v>1150</v>
      </c>
      <c r="B25" s="118">
        <v>1.0170999999999999</v>
      </c>
      <c r="C25" s="195">
        <v>0.39</v>
      </c>
      <c r="D25" s="118">
        <v>2.6524999999999999</v>
      </c>
      <c r="E25" s="196">
        <v>0.97230000000000005</v>
      </c>
    </row>
    <row r="26" spans="1:9">
      <c r="A26" s="29" t="s">
        <v>1153</v>
      </c>
      <c r="B26" s="118">
        <v>1.0967</v>
      </c>
      <c r="C26" s="195">
        <v>0.443</v>
      </c>
      <c r="D26" s="118">
        <v>2.7149999999999999</v>
      </c>
      <c r="E26" s="196">
        <v>0.84179999999999999</v>
      </c>
    </row>
    <row r="27" spans="1:9" ht="16.5" thickBot="1">
      <c r="A27" s="56" t="s">
        <v>1156</v>
      </c>
      <c r="B27" s="198">
        <v>6.1005000000000003</v>
      </c>
      <c r="C27" s="199">
        <v>4.3272000000000004</v>
      </c>
      <c r="D27" s="198">
        <v>8.6005000000000003</v>
      </c>
      <c r="E27" s="201" t="s">
        <v>1087</v>
      </c>
    </row>
    <row r="28" spans="1:9">
      <c r="I28" s="189"/>
    </row>
  </sheetData>
  <pageMargins left="0.7" right="0.7" top="0.75" bottom="0.75" header="0.3" footer="0.3"/>
  <pageSetup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8"/>
  <dimension ref="A1:I28"/>
  <sheetViews>
    <sheetView workbookViewId="0">
      <selection activeCell="I1" sqref="I1"/>
    </sheetView>
  </sheetViews>
  <sheetFormatPr defaultColWidth="9.28515625" defaultRowHeight="15.75"/>
  <cols>
    <col min="1" max="1" width="48" style="9" customWidth="1"/>
    <col min="2" max="2" width="12.28515625" style="20" bestFit="1" customWidth="1"/>
    <col min="3" max="4" width="12.7109375" style="20" bestFit="1" customWidth="1"/>
    <col min="5" max="5" width="8" style="20" bestFit="1" customWidth="1"/>
    <col min="6" max="16384" width="9.28515625" style="9"/>
  </cols>
  <sheetData>
    <row r="1" spans="1:5">
      <c r="A1" s="53" t="s">
        <v>16</v>
      </c>
    </row>
    <row r="2" spans="1:5">
      <c r="B2" s="20" t="s">
        <v>95</v>
      </c>
      <c r="C2" s="20" t="s">
        <v>95</v>
      </c>
      <c r="D2" s="20" t="s">
        <v>95</v>
      </c>
      <c r="E2" s="20" t="s">
        <v>95</v>
      </c>
    </row>
    <row r="3" spans="1:5" ht="18.75" thickBot="1">
      <c r="A3" s="8" t="s">
        <v>6117</v>
      </c>
    </row>
    <row r="4" spans="1:5">
      <c r="A4" s="80" t="s">
        <v>6097</v>
      </c>
      <c r="B4" s="190" t="s">
        <v>95</v>
      </c>
      <c r="C4" s="190" t="s">
        <v>95</v>
      </c>
      <c r="D4" s="190" t="s">
        <v>95</v>
      </c>
      <c r="E4" s="191" t="s">
        <v>95</v>
      </c>
    </row>
    <row r="5" spans="1:5">
      <c r="A5" s="192" t="s">
        <v>95</v>
      </c>
      <c r="B5" s="78" t="s">
        <v>6083</v>
      </c>
      <c r="C5" s="76" t="s">
        <v>6084</v>
      </c>
      <c r="D5" s="78" t="s">
        <v>6085</v>
      </c>
      <c r="E5" s="77" t="s">
        <v>6086</v>
      </c>
    </row>
    <row r="6" spans="1:5">
      <c r="A6" s="69" t="s">
        <v>6087</v>
      </c>
      <c r="B6" s="70" t="s">
        <v>95</v>
      </c>
      <c r="C6" s="70" t="s">
        <v>95</v>
      </c>
      <c r="D6" s="70" t="s">
        <v>95</v>
      </c>
      <c r="E6" s="71" t="s">
        <v>95</v>
      </c>
    </row>
    <row r="7" spans="1:5">
      <c r="A7" s="29" t="s">
        <v>6088</v>
      </c>
      <c r="B7" s="118">
        <v>1.6963999999999999</v>
      </c>
      <c r="C7" s="195">
        <v>0.72170000000000001</v>
      </c>
      <c r="D7" s="118">
        <v>3.9872999999999998</v>
      </c>
      <c r="E7" s="196">
        <v>0.22550000000000001</v>
      </c>
    </row>
    <row r="8" spans="1:5">
      <c r="A8" s="29" t="s">
        <v>6089</v>
      </c>
      <c r="B8" s="118">
        <v>1.8666</v>
      </c>
      <c r="C8" s="195">
        <v>0.99880000000000002</v>
      </c>
      <c r="D8" s="118">
        <v>3.4883999999999999</v>
      </c>
      <c r="E8" s="196">
        <v>5.04E-2</v>
      </c>
    </row>
    <row r="9" spans="1:5">
      <c r="A9" s="29" t="s">
        <v>6090</v>
      </c>
      <c r="B9" s="118">
        <v>1.4814000000000001</v>
      </c>
      <c r="C9" s="195">
        <v>0.7923</v>
      </c>
      <c r="D9" s="118">
        <v>2.7702</v>
      </c>
      <c r="E9" s="196">
        <v>0.21840000000000001</v>
      </c>
    </row>
    <row r="10" spans="1:5">
      <c r="A10" s="29" t="s">
        <v>6091</v>
      </c>
      <c r="B10" s="118">
        <v>1.3243</v>
      </c>
      <c r="C10" s="195">
        <v>0.72750000000000004</v>
      </c>
      <c r="D10" s="118">
        <v>2.4106999999999998</v>
      </c>
      <c r="E10" s="196">
        <v>0.35820000000000002</v>
      </c>
    </row>
    <row r="11" spans="1:5">
      <c r="A11" s="121" t="s">
        <v>6092</v>
      </c>
      <c r="B11" s="194">
        <v>1.1289</v>
      </c>
      <c r="C11" s="194">
        <v>0.75119999999999998</v>
      </c>
      <c r="D11" s="194">
        <v>1.6966000000000001</v>
      </c>
      <c r="E11" s="197">
        <v>0.55969999999999998</v>
      </c>
    </row>
    <row r="12" spans="1:5">
      <c r="A12" s="69" t="s">
        <v>6093</v>
      </c>
      <c r="B12" s="193">
        <v>81.946899999999999</v>
      </c>
      <c r="C12" s="193">
        <v>25.512</v>
      </c>
      <c r="D12" s="193">
        <v>263.22109999999998</v>
      </c>
      <c r="E12" s="200" t="s">
        <v>1087</v>
      </c>
    </row>
    <row r="13" spans="1:5">
      <c r="A13" s="121" t="s">
        <v>1106</v>
      </c>
      <c r="B13" s="194">
        <v>1</v>
      </c>
      <c r="C13" s="194">
        <v>1</v>
      </c>
      <c r="D13" s="194">
        <v>1</v>
      </c>
      <c r="E13" s="197" t="s">
        <v>1199</v>
      </c>
    </row>
    <row r="14" spans="1:5">
      <c r="A14" s="69" t="s">
        <v>1123</v>
      </c>
      <c r="B14" s="193">
        <v>1.1968000000000001</v>
      </c>
      <c r="C14" s="193">
        <v>0.37859999999999999</v>
      </c>
      <c r="D14" s="193">
        <v>3.7827000000000002</v>
      </c>
      <c r="E14" s="200">
        <v>0.75960000000000005</v>
      </c>
    </row>
    <row r="15" spans="1:5">
      <c r="A15" s="121" t="s">
        <v>1126</v>
      </c>
      <c r="B15" s="194">
        <v>1.3320000000000001</v>
      </c>
      <c r="C15" s="194">
        <v>0.86619999999999997</v>
      </c>
      <c r="D15" s="194">
        <v>2.0480999999999998</v>
      </c>
      <c r="E15" s="197">
        <v>0.19159999999999999</v>
      </c>
    </row>
    <row r="16" spans="1:5">
      <c r="A16" s="121" t="s">
        <v>1159</v>
      </c>
      <c r="B16" s="194">
        <v>0.96530000000000005</v>
      </c>
      <c r="C16" s="194">
        <v>0.59689999999999999</v>
      </c>
      <c r="D16" s="194">
        <v>1.5611999999999999</v>
      </c>
      <c r="E16" s="197">
        <v>0.88549999999999995</v>
      </c>
    </row>
    <row r="17" spans="1:9">
      <c r="A17" s="69" t="s">
        <v>177</v>
      </c>
      <c r="B17" s="193" t="s">
        <v>95</v>
      </c>
      <c r="C17" s="193" t="s">
        <v>95</v>
      </c>
      <c r="D17" s="193" t="s">
        <v>95</v>
      </c>
      <c r="E17" s="200" t="s">
        <v>95</v>
      </c>
    </row>
    <row r="18" spans="1:9">
      <c r="A18" s="29" t="s">
        <v>1129</v>
      </c>
      <c r="B18" s="118">
        <v>1.9260999999999999</v>
      </c>
      <c r="C18" s="195">
        <v>1.1940999999999999</v>
      </c>
      <c r="D18" s="118">
        <v>3.1070000000000002</v>
      </c>
      <c r="E18" s="196">
        <v>7.1999999999999998E-3</v>
      </c>
    </row>
    <row r="19" spans="1:9">
      <c r="A19" s="29" t="s">
        <v>1132</v>
      </c>
      <c r="B19" s="118">
        <v>1.1725000000000001</v>
      </c>
      <c r="C19" s="195">
        <v>0.66849999999999998</v>
      </c>
      <c r="D19" s="118">
        <v>2.0564</v>
      </c>
      <c r="E19" s="196">
        <v>0.57869999999999999</v>
      </c>
    </row>
    <row r="20" spans="1:9">
      <c r="A20" s="29" t="s">
        <v>1135</v>
      </c>
      <c r="B20" s="118">
        <v>0.77749999999999997</v>
      </c>
      <c r="C20" s="195">
        <v>0.43319999999999997</v>
      </c>
      <c r="D20" s="118">
        <v>1.3956</v>
      </c>
      <c r="E20" s="196">
        <v>0.39910000000000001</v>
      </c>
    </row>
    <row r="21" spans="1:9">
      <c r="A21" s="29" t="s">
        <v>1138</v>
      </c>
      <c r="B21" s="118">
        <v>0.87150000000000005</v>
      </c>
      <c r="C21" s="195">
        <v>0.42220000000000002</v>
      </c>
      <c r="D21" s="118">
        <v>1.7988999999999999</v>
      </c>
      <c r="E21" s="196">
        <v>0.71</v>
      </c>
    </row>
    <row r="22" spans="1:9">
      <c r="A22" s="29" t="s">
        <v>1141</v>
      </c>
      <c r="B22" s="118">
        <v>1.7562</v>
      </c>
      <c r="C22" s="195">
        <v>1.0927</v>
      </c>
      <c r="D22" s="118">
        <v>2.8224</v>
      </c>
      <c r="E22" s="196">
        <v>0.02</v>
      </c>
    </row>
    <row r="23" spans="1:9">
      <c r="A23" s="29" t="s">
        <v>1144</v>
      </c>
      <c r="B23" s="118">
        <v>2.0133000000000001</v>
      </c>
      <c r="C23" s="195">
        <v>1.1413</v>
      </c>
      <c r="D23" s="118">
        <v>3.5516999999999999</v>
      </c>
      <c r="E23" s="196">
        <v>1.5699999999999999E-2</v>
      </c>
    </row>
    <row r="24" spans="1:9">
      <c r="A24" s="29" t="s">
        <v>1147</v>
      </c>
      <c r="B24" s="118">
        <v>0.87519999999999998</v>
      </c>
      <c r="C24" s="195">
        <v>0.47749999999999998</v>
      </c>
      <c r="D24" s="118">
        <v>1.6037999999999999</v>
      </c>
      <c r="E24" s="196">
        <v>0.66610000000000003</v>
      </c>
    </row>
    <row r="25" spans="1:9">
      <c r="A25" s="29" t="s">
        <v>1150</v>
      </c>
      <c r="B25" s="118">
        <v>1.5224</v>
      </c>
      <c r="C25" s="195">
        <v>0.62209999999999999</v>
      </c>
      <c r="D25" s="118">
        <v>3.7256</v>
      </c>
      <c r="E25" s="196">
        <v>0.3574</v>
      </c>
    </row>
    <row r="26" spans="1:9">
      <c r="A26" s="29" t="s">
        <v>1153</v>
      </c>
      <c r="B26" s="118">
        <v>0.91090000000000004</v>
      </c>
      <c r="C26" s="195">
        <v>0.33239999999999997</v>
      </c>
      <c r="D26" s="118">
        <v>2.496</v>
      </c>
      <c r="E26" s="196">
        <v>0.85599999999999998</v>
      </c>
    </row>
    <row r="27" spans="1:9" ht="16.5" thickBot="1">
      <c r="A27" s="56" t="s">
        <v>1156</v>
      </c>
      <c r="B27" s="198">
        <v>1.2818000000000001</v>
      </c>
      <c r="C27" s="199">
        <v>0.66990000000000005</v>
      </c>
      <c r="D27" s="198">
        <v>2.4525999999999999</v>
      </c>
      <c r="E27" s="201">
        <v>0.45340000000000003</v>
      </c>
    </row>
    <row r="28" spans="1:9">
      <c r="I28" s="18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124</vt:i4>
      </vt:variant>
      <vt:variant>
        <vt:lpstr>Named Ranges</vt:lpstr>
      </vt:variant>
      <vt:variant>
        <vt:i4>3</vt:i4>
      </vt:variant>
    </vt:vector>
  </HeadingPairs>
  <TitlesOfParts>
    <vt:vector size="127" baseType="lpstr">
      <vt:lpstr>Cover Page</vt:lpstr>
      <vt:lpstr>Methods - Data Sources</vt:lpstr>
      <vt:lpstr>Methods - Study Design</vt:lpstr>
      <vt:lpstr>List of tables</vt:lpstr>
      <vt:lpstr>Table 0-0</vt:lpstr>
      <vt:lpstr>Table 0-1</vt:lpstr>
      <vt:lpstr>Table 0-2</vt:lpstr>
      <vt:lpstr>Table 0-3</vt:lpstr>
      <vt:lpstr>Table 0-4</vt:lpstr>
      <vt:lpstr>Table 0-5</vt:lpstr>
      <vt:lpstr>Table V</vt:lpstr>
      <vt:lpstr>Table VI</vt:lpstr>
      <vt:lpstr>Table VII</vt:lpstr>
      <vt:lpstr>Table VIII-1</vt:lpstr>
      <vt:lpstr>Table VIII-2</vt:lpstr>
      <vt:lpstr>Table VIII-3</vt:lpstr>
      <vt:lpstr>Table VIII-4</vt:lpstr>
      <vt:lpstr>Table IX-1</vt:lpstr>
      <vt:lpstr>Table IX-2</vt:lpstr>
      <vt:lpstr>Table IX-3</vt:lpstr>
      <vt:lpstr>Table IX-4</vt:lpstr>
      <vt:lpstr>Table X-1-1</vt:lpstr>
      <vt:lpstr>Table X-1-2</vt:lpstr>
      <vt:lpstr>Table X-1-3</vt:lpstr>
      <vt:lpstr>Table X-1-4</vt:lpstr>
      <vt:lpstr>Table X-1-5</vt:lpstr>
      <vt:lpstr>Table X-1-6</vt:lpstr>
      <vt:lpstr>Table X-1-7</vt:lpstr>
      <vt:lpstr>Table X-1-8</vt:lpstr>
      <vt:lpstr>Table X-1-9</vt:lpstr>
      <vt:lpstr>Table X-1-10</vt:lpstr>
      <vt:lpstr>Table X-1-11</vt:lpstr>
      <vt:lpstr>Table X-1-12</vt:lpstr>
      <vt:lpstr>Table X-1-13</vt:lpstr>
      <vt:lpstr>Table X-1-14</vt:lpstr>
      <vt:lpstr>Table X-1-15</vt:lpstr>
      <vt:lpstr>Table X-1-16</vt:lpstr>
      <vt:lpstr>Table X-1-17</vt:lpstr>
      <vt:lpstr>Table X-1-18</vt:lpstr>
      <vt:lpstr>Table X-1-19</vt:lpstr>
      <vt:lpstr>Table X-1-20</vt:lpstr>
      <vt:lpstr>Table X-1-21</vt:lpstr>
      <vt:lpstr>Table X-1-22</vt:lpstr>
      <vt:lpstr>Table X-1-23</vt:lpstr>
      <vt:lpstr>Table X-1-24</vt:lpstr>
      <vt:lpstr>Table X-1-25</vt:lpstr>
      <vt:lpstr>Table X-2-2</vt:lpstr>
      <vt:lpstr>Table X-2-4</vt:lpstr>
      <vt:lpstr>Table X-2-5</vt:lpstr>
      <vt:lpstr>Table X-2-7</vt:lpstr>
      <vt:lpstr>Table X-2-8</vt:lpstr>
      <vt:lpstr>Table X-2-10</vt:lpstr>
      <vt:lpstr>Table X-2-14 </vt:lpstr>
      <vt:lpstr>Table X-2-16</vt:lpstr>
      <vt:lpstr>Table X-2-17</vt:lpstr>
      <vt:lpstr>Table X-2-19</vt:lpstr>
      <vt:lpstr>Table X-2-23</vt:lpstr>
      <vt:lpstr>Table X-2-25</vt:lpstr>
      <vt:lpstr>Table X-3-2</vt:lpstr>
      <vt:lpstr>Table X-3-4</vt:lpstr>
      <vt:lpstr>Table X-3-5</vt:lpstr>
      <vt:lpstr>Table X-3-7</vt:lpstr>
      <vt:lpstr>Table X-3-8</vt:lpstr>
      <vt:lpstr>Table X-3-10</vt:lpstr>
      <vt:lpstr>Table X-3-14</vt:lpstr>
      <vt:lpstr>Table X-3-16</vt:lpstr>
      <vt:lpstr>Table X-3-17</vt:lpstr>
      <vt:lpstr>Table X-3-19</vt:lpstr>
      <vt:lpstr>Table X-3-23</vt:lpstr>
      <vt:lpstr>Table X-3-25</vt:lpstr>
      <vt:lpstr>Table X-4-2</vt:lpstr>
      <vt:lpstr>Table X-4-4</vt:lpstr>
      <vt:lpstr>Table X-4-5</vt:lpstr>
      <vt:lpstr>Table X-4-7</vt:lpstr>
      <vt:lpstr>Table X-4-8</vt:lpstr>
      <vt:lpstr>Table X-4-10</vt:lpstr>
      <vt:lpstr>Table X-4-14</vt:lpstr>
      <vt:lpstr>Table X-4-16</vt:lpstr>
      <vt:lpstr>Table X-4-17</vt:lpstr>
      <vt:lpstr>Table X-4-19</vt:lpstr>
      <vt:lpstr>Table X-4-23</vt:lpstr>
      <vt:lpstr>Table X-4-25</vt:lpstr>
      <vt:lpstr>Table XI-1-1</vt:lpstr>
      <vt:lpstr>Table XI-1-2</vt:lpstr>
      <vt:lpstr>Table XI-1-3</vt:lpstr>
      <vt:lpstr>Table XI-1-4</vt:lpstr>
      <vt:lpstr>Table XI-1-5</vt:lpstr>
      <vt:lpstr>Table XI-1-6</vt:lpstr>
      <vt:lpstr>Table XI-1-7</vt:lpstr>
      <vt:lpstr>Table XI-1-8</vt:lpstr>
      <vt:lpstr>Table XI-1-9</vt:lpstr>
      <vt:lpstr>Table XI-2-5</vt:lpstr>
      <vt:lpstr>Table XI-2-6</vt:lpstr>
      <vt:lpstr>Table XI-2-7</vt:lpstr>
      <vt:lpstr>Table XI-2-8</vt:lpstr>
      <vt:lpstr>Table XI-2-9</vt:lpstr>
      <vt:lpstr>Table XI-3-1</vt:lpstr>
      <vt:lpstr>Table XI-3-2</vt:lpstr>
      <vt:lpstr>Table XI-3-3</vt:lpstr>
      <vt:lpstr>Table XI-3-4</vt:lpstr>
      <vt:lpstr>Table XI-3-5</vt:lpstr>
      <vt:lpstr>Table XI-3-6</vt:lpstr>
      <vt:lpstr>Table XI-3-7</vt:lpstr>
      <vt:lpstr>Table XI-3-8</vt:lpstr>
      <vt:lpstr>Table XI-3-9</vt:lpstr>
      <vt:lpstr>Table XI-4-1</vt:lpstr>
      <vt:lpstr>Table XI-4-4</vt:lpstr>
      <vt:lpstr>Table XI-4-5</vt:lpstr>
      <vt:lpstr>Table XI-4-6</vt:lpstr>
      <vt:lpstr>Table XI-4-7</vt:lpstr>
      <vt:lpstr>Table XI-4-8</vt:lpstr>
      <vt:lpstr>Table XI-4-9</vt:lpstr>
      <vt:lpstr>Table XII</vt:lpstr>
      <vt:lpstr>Table XIII-3</vt:lpstr>
      <vt:lpstr>Table XIII-4</vt:lpstr>
      <vt:lpstr>Table XIII-5</vt:lpstr>
      <vt:lpstr>Table XIII-6</vt:lpstr>
      <vt:lpstr>Table XIV-1</vt:lpstr>
      <vt:lpstr>Table XIV-2</vt:lpstr>
      <vt:lpstr>Table XIV-3</vt:lpstr>
      <vt:lpstr>Table XIV-5</vt:lpstr>
      <vt:lpstr>Table XIV-6</vt:lpstr>
      <vt:lpstr>Table XIV-7</vt:lpstr>
      <vt:lpstr>Table XIV-8</vt:lpstr>
      <vt:lpstr>'Cover Page'!_Toc383612160</vt:lpstr>
      <vt:lpstr>'Methods - Data Sources'!Print_Titles</vt:lpstr>
      <vt:lpstr>'Methods - Study Design'!Print_Titles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2020-01-23T19:03:22Z</dcterms:modified>
</cp:coreProperties>
</file>